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ropbox\WISE\Wise-Planilla Corporativa 2014\02 Wise 2014 Folder with raw data\"/>
    </mc:Choice>
  </mc:AlternateContent>
  <bookViews>
    <workbookView xWindow="0" yWindow="0" windowWidth="20745" windowHeight="11475" activeTab="1"/>
  </bookViews>
  <sheets>
    <sheet name="WISE-TRANSACTIONS-2013" sheetId="1" r:id="rId1"/>
    <sheet name="WISE-TRANSACTIONS-2014" sheetId="2" r:id="rId2"/>
  </sheets>
  <definedNames>
    <definedName name="_2013_02to03_Santander_Wise_1" localSheetId="0">'WISE-TRANSACTIONS-2013'!$A$254:$G$298</definedName>
    <definedName name="_2013_02to03_Santander_Wise_1" localSheetId="1">'WISE-TRANSACTIONS-2014'!#REF!</definedName>
    <definedName name="_2013_04to05to06_Santander_Wise" localSheetId="0">'WISE-TRANSACTIONS-2013'!$A$181:$G$253</definedName>
    <definedName name="_2013_04to05to06_Santander_Wise" localSheetId="1">'WISE-TRANSACTIONS-2014'!#REF!</definedName>
    <definedName name="_2013_07to08_Santander_Wise" localSheetId="0">'WISE-TRANSACTIONS-2013'!$A$112:$G$180</definedName>
    <definedName name="_2013_07to08_Santander_Wise" localSheetId="1">'WISE-TRANSACTIONS-2014'!#REF!</definedName>
    <definedName name="_2013_09to10_Santander_Wise" localSheetId="0">'WISE-TRANSACTIONS-2013'!$A$51:$G$111</definedName>
    <definedName name="_2013_09to10_Santander_Wise" localSheetId="1">'WISE-TRANSACTIONS-2014'!#REF!</definedName>
    <definedName name="_2013_11to12_Santander_Wise" localSheetId="0">'WISE-TRANSACTIONS-2013'!$A$10:$G$50</definedName>
    <definedName name="_2013_11to12_Santander_Wise" localSheetId="1">'WISE-TRANSACTIONS-2014'!#REF!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8" i="1"/>
  <c r="G7" i="1"/>
  <c r="G6" i="1"/>
  <c r="G5" i="1"/>
  <c r="G4" i="1"/>
  <c r="G3" i="1"/>
  <c r="G2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</calcChain>
</file>

<file path=xl/connections.xml><?xml version="1.0" encoding="utf-8"?>
<connections xmlns="http://schemas.openxmlformats.org/spreadsheetml/2006/main">
  <connection id="1" name="2013-02to03-Santander-Wise" type="6" refreshedVersion="5" background="1" saveData="1">
    <textPr codePage="437" sourceFile="C:\Users\admin\Desktop\Wise-Planilla Corporativa 2013\02 Wise 2013 Folder with raw data\Santander CSV Files\2013-02to03-Santander-Wise.csv" tab="0" comma="1">
      <textFields count="6">
        <textField type="MDY"/>
        <textField/>
        <textField/>
        <textField/>
        <textField/>
        <textField/>
      </textFields>
    </textPr>
  </connection>
  <connection id="2" name="2013-04to05to06-Santander-Wise" type="6" refreshedVersion="5" background="1" saveData="1">
    <textPr codePage="437" sourceFile="C:\Users\admin\Desktop\Wise-Planilla Corporativa 2013\02 Wise 2013 Folder with raw data\Santander CSV Files\2013-04to05to06-Santander-Wise.csv" tab="0" comma="1">
      <textFields count="6">
        <textField type="MDY"/>
        <textField/>
        <textField/>
        <textField/>
        <textField/>
        <textField/>
      </textFields>
    </textPr>
  </connection>
  <connection id="3" name="2013-07to08-Santander-Wise" type="6" refreshedVersion="5" background="1" saveData="1">
    <textPr codePage="437" sourceFile="C:\Users\admin\Desktop\Wise-Planilla Corporativa 2013\02 Wise 2013 Folder with raw data\Santander CSV Files\2013-07to08-Santander-Wise.csv" tab="0" comma="1">
      <textFields count="6">
        <textField type="MDY"/>
        <textField/>
        <textField/>
        <textField/>
        <textField/>
        <textField/>
      </textFields>
    </textPr>
  </connection>
  <connection id="4" name="2013-09to10-Santander-Wise" type="6" refreshedVersion="5" background="1" saveData="1">
    <textPr codePage="437" sourceFile="C:\Users\admin\Desktop\Wise-Planilla Corporativa 2013\02 Wise 2013 Folder with raw data\Santander CSV Files\2013-09to10-Santander-Wise.csv" tab="0" comma="1">
      <textFields count="6">
        <textField type="MDY"/>
        <textField/>
        <textField/>
        <textField/>
        <textField/>
        <textField/>
      </textFields>
    </textPr>
  </connection>
  <connection id="5" name="2013-11to12-Santander-Wise" type="6" refreshedVersion="5" background="1" saveData="1">
    <textPr codePage="437" sourceFile="C:\Users\admin\Desktop\Wise-Planilla Corporativa 2013\02 Wise 2013 Folder with raw data\Santander CSV Files\2013-11to12-Santander-Wise.csv" tab="0" comma="1">
      <textFields count="6">
        <textField type="MDY"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<sst xmlns="http://schemas.openxmlformats.org/spreadsheetml/2006/main" count="335" uniqueCount="284">
  <si>
    <t>77 COMPRA SANTANDER DEBITO MC - PR SAN JUAN        REF:    035017 SHELL ALEJANDRI      51892</t>
  </si>
  <si>
    <t>77 COMPRA SANTANDER DEBITO MC - IE 35312541490     REF:    070990 LOGMEINIRELAND       51892</t>
  </si>
  <si>
    <t xml:space="preserve">54 DEPOSITO - </t>
  </si>
  <si>
    <t>02 RETIRO ATM -    CAGUAS          REF:    012325 BANCO POPULAR        51892</t>
  </si>
  <si>
    <t>77 COMPRA SANTANDER DEBITO MC - PR CAGUAS          REF:    071713 CAGUAS TOTAL BO      51892</t>
  </si>
  <si>
    <t>77 COMPRA SANTANDER DEBITO MC - PR SAN JUAN        REF:    071696 TO GO STORE          51892</t>
  </si>
  <si>
    <t>02 RETIRO ATM -    CAGUAS          REF:    072711 BANCO POPULAR        51892</t>
  </si>
  <si>
    <t>77 COMPRA SANTANDER DEBITO MC - PR LUQUILLO        REF:    005874 LIBERTY CABLEVI      51892</t>
  </si>
  <si>
    <t>77 COMPRA SANTANDER DEBITO MC - PR CAGUAS          REF:    011869 I SHOP               51892</t>
  </si>
  <si>
    <t xml:space="preserve">30 CARGO SERV. CONTRATADOS FEB - </t>
  </si>
  <si>
    <t>77 COMPRA SANTANDER DEBITO MC - US ALPHARETTA      REF:    093333 AT&amp;amp;T DATA            51892</t>
  </si>
  <si>
    <t>77 COMPRA SANTANDER DEBITO MC - US LOS ANGELES     REF:    005457 NAMECHEAPINC         51892</t>
  </si>
  <si>
    <t>77 COMPRA SANTANDER DEBITO MC - PR GUAYNABO        REF:    073325 TOTAL LA MUDA        51892</t>
  </si>
  <si>
    <t>02 RETIRO ATM -    BAYAMON         REF:    005275 BANCO POPULAR        51892</t>
  </si>
  <si>
    <t>77 COMPRA SANTANDER DEBITO MC - PR CAGUAS          REF:    052188 CAGUAS TOTAL BO      51892</t>
  </si>
  <si>
    <t>77 COMPRA SANTANDER DEBITO MC - US LOS ANGELES     REF:    021196 NAMECHEAPINC         51892</t>
  </si>
  <si>
    <t>02 RETIRO ATM -    CAGUAS          REF:    062681 BANCO POPULAR        51892</t>
  </si>
  <si>
    <t>77 COMPRA SANTANDER DEBITO MC - PR SAN JUAN        REF:    000057 CRIM (MUEBLE)        51892</t>
  </si>
  <si>
    <t>77 COMPRA SANTANDER DEBITO MC - US EDEN PRAIRIE    REF:    032085 KROLL ONTRACK        51892</t>
  </si>
  <si>
    <t>77 COMPRA SANTANDER DEBITO MC - PR CAGUAS          REF:    002671 CAGUAS TOTAL BO      51892</t>
  </si>
  <si>
    <t>11 CARGO POR TRANSACCION DE AT - CARGO POR TRANSACCION DE ATM</t>
  </si>
  <si>
    <t>02 RETIRO ATM -    CAGUAS          REF:    015418 BANCO POPULAR        51892</t>
  </si>
  <si>
    <t>77 COMPRA SANTANDER DEBITO MC - PR CAGUAS          REF:    003436 GASOLINERA PUMA      51892</t>
  </si>
  <si>
    <t>77 COMPRA SANTANDER DEBITO MC - PR CAGUAS          REF:    082355 CAGUAS TOTAL BO      51892</t>
  </si>
  <si>
    <t>77 COMPRA SANTANDER DEBITO MC - PR SAN JUAN        REF:    063058 TOTAL PLAZA OLM      51892</t>
  </si>
  <si>
    <t xml:space="preserve">30 CARGO SERV. CONTRATADOS JAN - </t>
  </si>
  <si>
    <t>02 RETIRO ATM -    SAN JUAN        REF:    002044 BANCO POPULAR        51892</t>
  </si>
  <si>
    <t>77 COMPRA SANTANDER DEBITO MC - US LOS ANGELES     REF:    004334 NAMECHEAPINC         51892</t>
  </si>
  <si>
    <t>77 COMPRA SANTANDER DEBITO MC - PR CAGUAS          REF:    091207 GASOLINERA PUMA      51892</t>
  </si>
  <si>
    <t>77 COMPRA SANTANDER DEBITO MC - US LOS ANGELES     REF:    013030 NAMECHEAPINC         51892</t>
  </si>
  <si>
    <t>77 COMPRA SANTANDER DEBITO MC - PR LUQUILLO        REF:    092967 LIBERTY CABLEVI      51892</t>
  </si>
  <si>
    <t>77 COMPRA SANTANDER DEBITO MC - US ALPHARETTA      REF:    093342 AT&amp;amp;T DATA            51892</t>
  </si>
  <si>
    <t>77 COMPRA SANTANDER DEBITO MC - PR SAN JUAN        REF:    040648 TOTAL PLAZA OLM      51892</t>
  </si>
  <si>
    <t>77 COMPRA SANTANDER DEBITO MC - PR CAGUAS          REF:    061026 GASOLINERA PUMA      51892</t>
  </si>
  <si>
    <t>77 COMPRA SANTANDER DEBITO MC - PR CAYEY           REF:    072922 REST EL MESON D      51892</t>
  </si>
  <si>
    <t>02 RETIRO ATM -    SAN JUAN        REF:    095420 BANCO POPULAR        51892</t>
  </si>
  <si>
    <t>02 RETIRO ATM -    GUAYNABO        REF:    023286 SAN PATRIC           51892</t>
  </si>
  <si>
    <t>77 COMPRA SANTANDER DEBITO MC - PR CAGUAS          REF:    094013 CAGUAS TOTAL BO      51892</t>
  </si>
  <si>
    <t>77 COMPRA SANTANDER DEBITO MC - PR HATO REY        REF:    090584 MODERNICA            51892</t>
  </si>
  <si>
    <t>77 COMPRA SANTANDER DEBITO MC - PR HATO REY        REF:    044708 SIZZLER 02 PLAZ      51892</t>
  </si>
  <si>
    <t>02 RETIRO ATM -    CAGUAS          REF:    062017 SHARENET             51892</t>
  </si>
  <si>
    <t>77 COMPRA SANTANDER DEBITO MC - US CARSON CITY     REF:    000690 DREAMLINK.NET        51892</t>
  </si>
  <si>
    <t>77 COMPRA SANTANDER DEBITO MC - US LOS ANGELES     REF:    042902 NAMECHEAPINC         51892</t>
  </si>
  <si>
    <t>77 COMPRA SANTANDER DEBITO MC - US LOS ANGELES     REF:    040183 NAMECHEAPINC         51892</t>
  </si>
  <si>
    <t>77 COMPRA SANTANDER DEBITO MC - PR Caguas          REF:    051404 AutoExpreso          51892</t>
  </si>
  <si>
    <t xml:space="preserve">03 DEPOSITO - </t>
  </si>
  <si>
    <t>77 COMPRA SANTANDER DEBITO MC - US LOS ANGELES     REF:    041246 NAMECHEAPINC         51892</t>
  </si>
  <si>
    <t>77 COMPRA SANTANDER DEBITO MC - US ATLANTA         REF:    000084 DTH DEVELOPMENT      51892</t>
  </si>
  <si>
    <t>00 COMPRA SANTANDER EXPRESS -    CAGUAS          REF:    094713 TOTAL CAGUAS BO      51892</t>
  </si>
  <si>
    <t xml:space="preserve">51 CHEQUE PAGADO - </t>
  </si>
  <si>
    <t>77 COMPRA SANTANDER DEBITO MC - US SAN FRANCISCO   REF:    080066 DROPBOX              51892</t>
  </si>
  <si>
    <t>77 COMPRA SANTANDER DEBITO MC - PR PONCE           REF:    033575 PIZZAS HEAVEN C      51892</t>
  </si>
  <si>
    <t>00 COMPRA SANTANDER EXPRESS -    CAGUAS          REF:    093542 TOTAL CAGUAS BO      51892</t>
  </si>
  <si>
    <t>00 COMPRA SANTANDER EXPRESS -    CAGUAS          REF:    022516 I SHOP               51892</t>
  </si>
  <si>
    <t>00 COMPRA SANTANDER EXPRESS -    CAGUAS          REF:    054073 GASOLINERA PUMA      51892</t>
  </si>
  <si>
    <t>00 COMPRA SANTANDER EXPRESS -    CAGUAS          REF:    093315 GASOLINERA PUMA      51892</t>
  </si>
  <si>
    <t>77 COMPRA SANTANDER DEBITO MC - PR Caguas          REF:    000220 AutoExpreso          51892</t>
  </si>
  <si>
    <t>02 RETIRO ATM -    GUAYNABO        REF:    332300 SAN PATRIC           51892</t>
  </si>
  <si>
    <t>02 RETIRO ATM -    RIO PIEDRAS     REF:    332200 TOTAL PLAZ           51892</t>
  </si>
  <si>
    <t>00 COMPRA SANTANDER EXPRESS -    CAGUAS          REF:    055336 TOTAL CAGUAS BO      51892</t>
  </si>
  <si>
    <t>77 COMPRA SANTANDER DEBITO MC - US LOS ANGELES     REF:    082185 NAMECHEAPINC         51892</t>
  </si>
  <si>
    <t>77 COMPRA SANTANDER DEBITO MC - PR Caguas          REF:    070685 AutoExpreso          51892</t>
  </si>
  <si>
    <t>77 COMPRA SANTANDER DEBITO MC - US LOS ANGELES     REF:    044189 NAMECHEAPINC         51892</t>
  </si>
  <si>
    <t>02 RETIRO ATM -    CAGUAS          REF:    331700 SHARENET             51892</t>
  </si>
  <si>
    <t>00 COMPRA SANTANDER EXPRESS -    CAGUAS          REF:    080781 200 GRAND BOULE      51892</t>
  </si>
  <si>
    <t>00 COMPRA SANTANDER EXPRESS -    CAGUAS          REF:    074393 SELECTOS LOS PR      51892</t>
  </si>
  <si>
    <t>00 COMPRA SANTANDER EXPRESS -    CAGUAS          REF:    061562 TOTAL/ESSO DREA      51892</t>
  </si>
  <si>
    <t>00 COMPRA SANTANDER EXPRESS -    CAGUAS          REF:    084900 RADIOSHACK COR       51892</t>
  </si>
  <si>
    <t xml:space="preserve">30 CARGO SERV. CONTRATADOS OCT - </t>
  </si>
  <si>
    <t>00 COMPRA SANTANDER EXPRESS -    CAGUAS          REF:    021926 TOTAL CAGUAS BO      51892</t>
  </si>
  <si>
    <t>77 COMPRA SANTANDER DEBITO MC - PR CAQUAS          REF:    030811 VITAMIN WORLD 8      51892</t>
  </si>
  <si>
    <t>00 COMPRA SANTANDER EXPRESS -    CAGUAS          REF:    070061 ST ROAD 52           51892</t>
  </si>
  <si>
    <t>00 COMPRA SANTANDER EXPRESS -    CAGUAS          REF:    082206 200 GRAND BOULE      51892</t>
  </si>
  <si>
    <t>00 COMPRA SANTANDER EXPRESS -    CAGUAS          REF:    025225 KFC  9               51892</t>
  </si>
  <si>
    <t>00 COMPRA SANTANDER EXPRESS -    CAGUAS          REF:    055835 TOTAL CAGUAS BO      51892</t>
  </si>
  <si>
    <t>77 COMPRA SANTANDER DEBITO MC - US SAN FRANCISCO   REF:    050359 DROPBOX              51892</t>
  </si>
  <si>
    <t>02 RETIRO ATM -    CAGUAS          REF:    600500 FIRSTBANK PR         51892</t>
  </si>
  <si>
    <t>00 COMPRA SANTANDER EXPRESS -    CAGUAS          REF:    081929 RADIOSHACK COR       51892</t>
  </si>
  <si>
    <t>00 COMPRA SANTANDER EXPRESS -    CAGUAS          REF:    072219 TOTAL CAGUAS BO      51892</t>
  </si>
  <si>
    <t>77 COMPRA SANTANDER DEBITO MC - PR Caguas          REF:    000677 AutoExpreso          51892</t>
  </si>
  <si>
    <t>77 COMPRA SANTANDER DEBITO MC - US 323-3752822     REF:    065917 NMC*NAME-CHEAP.      51892</t>
  </si>
  <si>
    <t>00 COMPRA SANTANDER EXPRESS -    CAGUAS          REF:    025220 GASOLINERA PUMA      51892</t>
  </si>
  <si>
    <t>00 COMPRA SANTANDER EXPRESS -    CAGUAS          REF:    065681 TOTAL CAGUAS BO      51892</t>
  </si>
  <si>
    <t>02 RETIRO ATM -    CAGUAS          REF:    848900 BANCO POPULAR        51892</t>
  </si>
  <si>
    <t>00 COMPRA SANTANDER EXPRESS -    CAGUAS          REF:    072699 SELECTOS LOS PR      51892</t>
  </si>
  <si>
    <t>00 COMPRA SANTANDER EXPRESS -    CAGUAS          REF:    091806 BANCO POPULAR D      51892</t>
  </si>
  <si>
    <t>00 COMPRA SANTANDER EXPRESS -    CAGUAS          REF:    082199 BANCO POPULAR D      51892</t>
  </si>
  <si>
    <t>00 COMPRA SANTANDER EXPRESS -    CAGUAS          REF:    020676 HIGHWAY #30          51892</t>
  </si>
  <si>
    <t>77 COMPRA SANTANDER DEBITO MC - US 323-3752822     REF:    031670 NMC*NAME-CHEAP.      51892</t>
  </si>
  <si>
    <t>00 COMPRA SANTANDER EXPRESS -    CAGUAS          REF:    092669 TOTAL CAGUAS BO      51892</t>
  </si>
  <si>
    <t>77 COMPRA SANTANDER DEBITO MC - PR CAGUAS          REF:    052629 MCDONALDS SYSTE      51892</t>
  </si>
  <si>
    <t>77 COMPRA SANTANDER DEBITO MC - PR GUAYAMA         REF:    080540 CASA DE LOS PAS      51892</t>
  </si>
  <si>
    <t>00 COMPRA SANTANDER EXPRESS -    CAGUAS          REF:    094272 SHELL DEGETAU        51892</t>
  </si>
  <si>
    <t>00 COMPRA SANTANDER EXPRESS -    CAGUAS          REF:    062749 200 GRAND BOULE      51892</t>
  </si>
  <si>
    <t>00 COMPRA SANTANDER EXPRESS -    CAGUAS          REF:    085986 SELECTOS LOS PR      51892</t>
  </si>
  <si>
    <t>00 COMPRA SANTANDER EXPRESS -    CAGUAS          REF:    084795 PAPA JOHNS 9185      51892</t>
  </si>
  <si>
    <t>00 COMPRA SANTANDER EXPRESS -    CAGUAS          REF:    090803 CHINA STAR           51892</t>
  </si>
  <si>
    <t>00 COMPRA SANTANDER EXPRESS -    SAN JUAN        REF:    072817 SULTANS RESTAUR      51892</t>
  </si>
  <si>
    <t>00 COMPRA SANTANDER EXPRESS -    CAGUAS          REF:    015779 TOTAL CAGUAS BO      51892</t>
  </si>
  <si>
    <t>02 RETIRO ATM -    GUAYNABO        REF:    329000 PANADERIA            51892</t>
  </si>
  <si>
    <t>00 COMPRA SANTANDER EXPRESS -    GUAYNABO        REF:    051667 LA FRANCAISE GU      51892</t>
  </si>
  <si>
    <t>00 COMPRA SANTANDER EXPRESS -    GUAYNABO        REF:    094130 BURGER KING 140      51892</t>
  </si>
  <si>
    <t>77 COMPRA SANTANDER DEBITO MC - PR SAN JUAN        REF:    001396 TOTAL PLAZA OLM      51892</t>
  </si>
  <si>
    <t>77 COMPRA SANTANDER DEBITO MC - US LOS ANGELES     REF:    013109 NAMECHEAPINC         51892</t>
  </si>
  <si>
    <t>77 COMPRA SANTANDER DEBITO MC - US LOS ANGELES     REF:    012724 NAMECHEAPINC         51892</t>
  </si>
  <si>
    <t xml:space="preserve">30 CARGO SERV. CONTRATADOS SEP - </t>
  </si>
  <si>
    <t>00 COMPRA SANTANDER EXPRESS -    CAGUAS          REF:    095877 GASOLINERA PUMA      51892</t>
  </si>
  <si>
    <t>00 COMPRA SANTANDER EXPRESS -    SAN JUAN        REF:    041025 700 AVE ROBERTO      51892</t>
  </si>
  <si>
    <t>77 COMPRA SANTANDER DEBITO MC - PR SAN JUAN        REF:    000044 TOTAL PLAZA OLM      51892</t>
  </si>
  <si>
    <t>77 COMPRA SANTANDER DEBITO MC - PR Caguas          REF:    000122 AutoExpreso          51892</t>
  </si>
  <si>
    <t>77 COMPRA SANTANDER DEBITO MC - US SAN FRANCISCO   REF:    070116 DROPBOX              51892</t>
  </si>
  <si>
    <t>00 COMPRA SANTANDER EXPRESS -    SAN JUAN        REF:    002182 EL MESON MONTEH      51892</t>
  </si>
  <si>
    <t>00 COMPRA SANTANDER EXPRESS -    CAGUAS          REF:    025136 TOTAL CAGUAS BO      51892</t>
  </si>
  <si>
    <t>02 RETIRO ATM -    CAGUAS          REF:    378000 BANCO POPULAR        51892</t>
  </si>
  <si>
    <t>02 RETIRO ATM -    RIO PIEDRAS     REF:    327100 TOTAL PLAZ           51892</t>
  </si>
  <si>
    <t>00 COMPRA SANTANDER EXPRESS -    GUAYNABO        REF:    031463 TOTAL LA MUDA        51892</t>
  </si>
  <si>
    <t xml:space="preserve">01 CHEQUE PAGADO - </t>
  </si>
  <si>
    <t>77 COMPRA SANTANDER DEBITO MC - PR SAN JUAN        REF:    091373 TOTAL PLAZA OLM      51892</t>
  </si>
  <si>
    <t>77 COMPRA SANTANDER DEBITO MC - PR Caguas          REF:    050384 AutoExpreso          51892</t>
  </si>
  <si>
    <t>02 RETIRO ATM -    CAGUAS          REF:    844400 BANCO POPULAR        51892</t>
  </si>
  <si>
    <t>00 COMPRA SANTANDER EXPRESS -    CAGUAS          REF:    054561 GASOLINERA PUMA      51892</t>
  </si>
  <si>
    <t xml:space="preserve">30 CARGO SERV. CONTRATADOS AUG - </t>
  </si>
  <si>
    <t>77 COMPRA SANTANDER DEBITO MC - US LOS ANGELES     REF:    003126 NAMECHEAPINC         51892</t>
  </si>
  <si>
    <t>77 COMPRA SANTANDER DEBITO MC - US LOS ANGELES     REF:    021914 NAMECHEAPINC         51892</t>
  </si>
  <si>
    <t>00 COMPRA SANTANDER EXPRESS -    GUAYNABO        REF:    095150 TO GO STORES GU      51892</t>
  </si>
  <si>
    <t>77 COMPRA SANTANDER DEBITO MC - PR Caguas          REF:    050846 AutoExpreso          51892</t>
  </si>
  <si>
    <t>77 COMPRA SANTANDER DEBITO MC - PR SAN JUAN        REF:    050437 TOTAL PLAZA OLM      51892</t>
  </si>
  <si>
    <t>02 RETIRO ATM -    SAN JUAN        REF:    521900 BANCO POPULAR        51892</t>
  </si>
  <si>
    <t>77 COMPRA SANTANDER DEBITO MC - PR GUAYNABO        REF:    022274 HI TECH              51892</t>
  </si>
  <si>
    <t>00 COMPRA SANTANDER EXPRESS -    SANJUAN         REF:    063016 BANCO POPULAR D      51892</t>
  </si>
  <si>
    <t>77 COMPRA SANTANDER DEBITO MC - US SAN FRANCISCO   REF:    045147 DROPBOX              51892</t>
  </si>
  <si>
    <t>00 COMPRA SANTANDER EXPRESS -    CAGUAS          REF:    072065 TOTAL/ESSO DREA      51892</t>
  </si>
  <si>
    <t>00 COMPRA SANTANDER EXPRESS -    CAGUAS          REF:    043993 GASOLINERA PUMA      51892</t>
  </si>
  <si>
    <t>02 RETIRO ATM -    CAGUAS          REF:    384100 BANCO POPULAR        51892</t>
  </si>
  <si>
    <t>02 RETIRO ATM -    CAGUAS          REF:    324100 SHARENET             51892</t>
  </si>
  <si>
    <t>77 COMPRA SANTANDER DEBITO MC - PR SAN JUAN        REF:    025465 TOTAL PLAZA OLM      51892</t>
  </si>
  <si>
    <t>77 COMPRA SANTANDER DEBITO MC - PR SAN JUAN        REF:    085501 CIAPR                51892</t>
  </si>
  <si>
    <t>00 COMPRA SANTANDER EXPRESS -    CAGUAS          REF:    095481 TOTAL CAGUAS BO      51892</t>
  </si>
  <si>
    <t>00 COMPRA SANTANDER EXPRESS -    GUAYNABO        REF:    050591 LA FRANCAISE GU      51892</t>
  </si>
  <si>
    <t>02 RETIRO ATM -    GUAYNABO        REF:    323600 SHARENET             51892</t>
  </si>
  <si>
    <t>02 RETIRO ATM -    RIO PIEDRAS     REF:    323600 TOTAL PLAZ           51892</t>
  </si>
  <si>
    <t>77 COMPRA SANTANDER DEBITO MC - PR Caguas          REF:    020672 AutoExpreso          51892</t>
  </si>
  <si>
    <t>77 COMPRA SANTANDER DEBITO MC - PR CAGUAS          REF:    044598 TOTAL CAGUAS BO      51892</t>
  </si>
  <si>
    <t>02 RETIRO ATM -    CAGUAS          REF:    937200 BANCO POPULAR        51892</t>
  </si>
  <si>
    <t xml:space="preserve">30 CARGO SERV. CONTRATADOS JUL - </t>
  </si>
  <si>
    <t>77 COMPRA SANTANDER DEBITO MC - PR Caguas          REF:    010027 AutoExpreso          51892</t>
  </si>
  <si>
    <t>77 COMPRA SANTANDER DEBITO MC - PR CAGUAS          REF:    004391 GASOLINERA PUMA      51892</t>
  </si>
  <si>
    <t>02 RETIRO ATM -    CAGUAS          REF:    819700 BANCO POPULAR        51892</t>
  </si>
  <si>
    <t>00 COMPRA SANTANDER EXPRESS -    CAGUAS          REF:    022906 PANADERIA LA BO      51892</t>
  </si>
  <si>
    <t>77 COMPRA SANTANDER DEBITO MC - US LOS ANGELES     REF:    005786 NAMECHEAPINC         51892</t>
  </si>
  <si>
    <t>00 COMPRA SANTANDER EXPRESS -    GUAYNABO        REF:    002899 TO GO STORES GU      51892</t>
  </si>
  <si>
    <t>77 COMPRA SANTANDER DEBITO MC - PR CAGUAS          REF:    060454 TOTAL CAGUAS BO      51892</t>
  </si>
  <si>
    <t>77 COMPRA SANTANDER DEBITO MC - US LOS ANGELES     REF:    013589 NAMECHEAPINC         51892</t>
  </si>
  <si>
    <t>02 RETIRO ATM -    GUAYNABO        REF:    084707 BANCO POPULAR        51892</t>
  </si>
  <si>
    <t>77 COMPRA SANTANDER DEBITO MC - PR CAGUAS          REF:    084882 GASOLINERA PUMA      51892</t>
  </si>
  <si>
    <t>02 RETIRO ATM -    CAGUAS          REF:    082621 SHARENET             51892</t>
  </si>
  <si>
    <t>02 RETIRO ATM -    CAGUAS          REF:    002303 CARDTRONICS CCS      51892</t>
  </si>
  <si>
    <t>77 COMPRA SANTANDER DEBITO MC - PR SAN JUAN        REF:    003196 CONTINUING EDUC      51892</t>
  </si>
  <si>
    <t>77 COMPRA SANTANDER DEBITO MC - PR Caguas          REF:    000262 AutoExpreso          51892</t>
  </si>
  <si>
    <t>77 COMPRA SANTANDER DEBITO MC - PR CAGUAS          REF:    014805 TOTAL/ESSO DREA      51892</t>
  </si>
  <si>
    <t>77 COMPRA SANTANDER DEBITO MC - PR SAN JUAN        REF:    022377 TOTAL PLAZA OLM      51892</t>
  </si>
  <si>
    <t>02 RETIRO ATM -    SAN JUAN        REF:    024184 FIRSTBANK PR         51892</t>
  </si>
  <si>
    <t>77 COMPRA SANTANDER DEBITO MC - US SAN FRANCISCO   REF:    040757 DROPBOX              51892</t>
  </si>
  <si>
    <t>77 COMPRA SANTANDER DEBITO MC - PR SAN JUAN        REF:    054771 TOTAL PLAZA OLM      51892</t>
  </si>
  <si>
    <t>02 RETIRO ATM -    CAGUAS          REF:    015610 SHARENET             51892</t>
  </si>
  <si>
    <t>77 COMPRA SANTANDER DEBITO MC - US LOS ANGELES     REF:    065506 NAMECHEAPINC         51892</t>
  </si>
  <si>
    <t>77 COMPRA SANTANDER DEBITO MC - US 323-3752822     REF:    092708 NMC*NAMECHEAP.C      51892</t>
  </si>
  <si>
    <t>77 COMPRA SANTANDER DEBITO MC - PR GUAYNABO        REF:    062035 COMP USA/SYSTEM      51892</t>
  </si>
  <si>
    <t>77 COMPRA SANTANDER DEBITO MC - PR CAGUAS          REF:    092683 GASOLINERA PUMA      51892</t>
  </si>
  <si>
    <t>02 RETIRO ATM -    GUAYNABO        REF:    083459 PLAZA REAL           51892</t>
  </si>
  <si>
    <t>02 RETIRO ATM -    CAGUAS          REF:    004475 BANCO POPULAR        51892</t>
  </si>
  <si>
    <t>77 COMPRA SANTANDER DEBITO MC - PR Caguas          REF:    055428 AutoExpreso          51892</t>
  </si>
  <si>
    <t>77 COMPRA SANTANDER DEBITO MC - PR SAN JUAN        REF:    090396 REST EL PLATANA      51892</t>
  </si>
  <si>
    <t>77 COMPRA SANTANDER DEBITO MC - PR CAGUAS          REF:    024417 TOTAL/ESSO DREA      51892</t>
  </si>
  <si>
    <t>77 COMPRA SANTANDER DEBITO MC - PR CAGUAS          REF:    021810 GASOLINERA PUMA      51892</t>
  </si>
  <si>
    <t xml:space="preserve">30 CARGO SERV. CONTRATADOS JUN - </t>
  </si>
  <si>
    <t>77 COMPRA SANTANDER DEBITO MC - PR CAGUAS          REF:    025006 WALGREENS            51892</t>
  </si>
  <si>
    <t>77 COMPRA SANTANDER DEBITO MC - PR CAGUAS          REF:    075169 GASOLINERA PUMA      51892</t>
  </si>
  <si>
    <t>77 COMPRA SANTANDER DEBITO MC - US CAGUAS          REF:    022940 BCF - LAS AMERI      51892</t>
  </si>
  <si>
    <t>77 COMPRA SANTANDER DEBITO MC - PR CAGUAS          REF:    081177 WAL-MART #3681       51892</t>
  </si>
  <si>
    <t>02 RETIRO ATM -    CAGUAS          REF:    034312 SHARENET             51892</t>
  </si>
  <si>
    <t>02 RETIRO ATM -    CAGUAS          REF:    062465 SHARENET             51892</t>
  </si>
  <si>
    <t>77 COMPRA SANTANDER DEBITO MC - PR CAGUAS          REF:    045214 I SHOP               51892</t>
  </si>
  <si>
    <t>77 COMPRA SANTANDER DEBITO MC - PR CAGUAS          REF:    001947 SPRINT STORE #1      51892</t>
  </si>
  <si>
    <t>02 RETIRO ATM -    GUAYNABO        REF:    093953 PANADERIA            51892</t>
  </si>
  <si>
    <t>77 COMPRA SANTANDER DEBITO MC - US LOS ANGELES     REF:    020193 NAMECHEAPINC         51892</t>
  </si>
  <si>
    <t>77 COMPRA SANTANDER DEBITO MC - PR CAGUAS          REF:    020764 TOTAL CAGUAS BO      51892</t>
  </si>
  <si>
    <t>77 COMPRA SANTANDER DEBITO MC - US LOS ANGELES     REF:    005622 NAMECHEAPINC         51892</t>
  </si>
  <si>
    <t>77 COMPRA SANTANDER DEBITO MC - PR SAN JUAN        REF:    003459 AEE-PREPA IVR        51892</t>
  </si>
  <si>
    <t>77 COMPRA SANTANDER DEBITO MC - PR CAGUAS          REF:    080550 TOTAL CAGUAS BO      51892</t>
  </si>
  <si>
    <t>02 RETIRO ATM -    CAGUAS          REF:    033474 SHARENET             51892</t>
  </si>
  <si>
    <t>77 COMPRA SANTANDER DEBITO MC - PR CAGUAS          REF:    024738 TOTAL/ESSO DREA      51892</t>
  </si>
  <si>
    <t>77 COMPRA SANTANDER DEBITO MC - US SAN FRANCISCO   REF:    041816 DROPBOX              51892</t>
  </si>
  <si>
    <t>77 COMPRA SANTANDER DEBITO MC - US SALT LAKE CIT   REF:    065124 OPPM INTERNATIO      51892</t>
  </si>
  <si>
    <t>77 COMPRA SANTANDER DEBITO MC - PR SAN JUAN        REF:    065279 TOTAL PLAZA OLM      51892</t>
  </si>
  <si>
    <t>77 COMPRA SANTANDER DEBITO MC - PR SAN JUAN        REF:    094585 REST EL PLATANA      51892</t>
  </si>
  <si>
    <t>77 COMPRA SANTANDER DEBITO MC - PR CAGUAS          REF:    030263 GASOLINERA PUMA      51892</t>
  </si>
  <si>
    <t>77 COMPRA SANTANDER DEBITO MC - PR CAGUAS          REF:    065334 WAL-MART #2449       51892</t>
  </si>
  <si>
    <t>02 RETIRO ATM -    GUAYNABO        REF:    051074 BANCO POPULAR        51892</t>
  </si>
  <si>
    <t>77 COMPRA SANTANDER DEBITO MC - PR SAN JUAN        REF:    002160 TEXACO FOOD AND      51892</t>
  </si>
  <si>
    <t xml:space="preserve">30 CARGO SERV. CONTRATADOS MAY - </t>
  </si>
  <si>
    <t>77 COMPRA SANTANDER DEBITO MC - US LOS ANGELES     REF:    015712 NAMECHEAPINC         51892</t>
  </si>
  <si>
    <t>77 COMPRA SANTANDER DEBITO MC - US LOS ANGELES     REF:    003435 NAMECHEAPINC         51892</t>
  </si>
  <si>
    <t>77 COMPRA SANTANDER DEBITO MC - PR GUAYNABO        REF:    000367 TO GO STORES GU      51892</t>
  </si>
  <si>
    <t>02 RETIRO ATM -    GUAYNABO        REF:    080389 BANCO POPULAR        51892</t>
  </si>
  <si>
    <t>77 COMPRA SANTANDER DEBITO MC - US CAGUAS          REF:    010299 RADIOSHACK COR       51892</t>
  </si>
  <si>
    <t>02 RETIRO ATM -    GUAYNABO        REF:    084375 SAN PATRIC           51892</t>
  </si>
  <si>
    <t>77 COMPRA SANTANDER DEBITO MC - US SAN FRANCISCO   REF:    035847 DROPBOX              51892</t>
  </si>
  <si>
    <t>77 COMPRA SANTANDER DEBITO MC - PR BAYAMON         REF:    013392 TEXACO RIO HOND      51892</t>
  </si>
  <si>
    <t>02 RETIRO ATM -    BAYAMON         REF:    095240 BANCO POPULAR        51892</t>
  </si>
  <si>
    <t>25 TOTAL CARGO DIARIO POR SOBR - TOTAL CARGO DIARIO POR SOBREGIRO</t>
  </si>
  <si>
    <t>18 CARGO POR INTERESES EN SOBR - CARGO POR INTERESES EN SOBREGIRO</t>
  </si>
  <si>
    <t>77 COMPRA SANTANDER DEBITO MC - US WILMINGTON      REF:    044432 KOBO US INC          51892</t>
  </si>
  <si>
    <t>77 COMPRA SANTANDER DEBITO MC - US HERNDON         REF:    085404 NETWORK SOLUTIO      51892</t>
  </si>
  <si>
    <t>02 RETIRO ATM -    CAGUAS          REF:    010172 BANCO POPULAR        51892</t>
  </si>
  <si>
    <t xml:space="preserve">50 CARGO EFECTO POS/ATM PAGADO - </t>
  </si>
  <si>
    <t>77 COMPRA SANTANDER DEBITO MC - PR SAN JUAN        REF:    073334 CRIM (MUEBLE)        51892</t>
  </si>
  <si>
    <t xml:space="preserve">61 CARGO POR SOBREGIRO  000000 - </t>
  </si>
  <si>
    <t>30 CARGO SERV. CONTRATADOS APR -      EFFECT. DATE: 05/15/2013</t>
  </si>
  <si>
    <t>77 COMPRA SANTANDER DEBITO MC - US HERNDON         REF:    040174 NETWORK SOLUTIO      51892</t>
  </si>
  <si>
    <t>77 COMPRA SANTANDER DEBITO MC - US ALPHARETTA      REF:    093331 AT&amp;amp;T DATA            51892</t>
  </si>
  <si>
    <t>77 COMPRA SANTANDER DEBITO MC - US LOS ANGELES     REF:    020470 NAMECHEAPINC         51892</t>
  </si>
  <si>
    <t>02 RETIRO ATM -    GUAYNABO        REF:    041965 PANADERIA            51892</t>
  </si>
  <si>
    <t xml:space="preserve">44 CARGO CHEQUE DEV NSF 000000 - </t>
  </si>
  <si>
    <t xml:space="preserve">17 EFECTO DEVUELTO  # 00001108 - </t>
  </si>
  <si>
    <t>77 COMPRA SANTANDER DEBITO MC - PR CAGUAS          REF:    052950 TOTAL CAGUAS BO      51892</t>
  </si>
  <si>
    <t>77 COMPRA SANTANDER DEBITO MC - PR GUAYNABO        REF:    013132 HI TECH              51892</t>
  </si>
  <si>
    <t>77 COMPRA SANTANDER DEBITO MC - PR GUAYNABO        REF:    044415 COMP USA/SYSTEM      51892</t>
  </si>
  <si>
    <t>02 RETIRO ATM -    CAGUAS          REF:    020746 BANCO POPULAR        51892</t>
  </si>
  <si>
    <t>00 COMPRA SANTANDER EXPRESS -    CAGUAS          REF:    073178 SELECTOS LOS PR      51892</t>
  </si>
  <si>
    <t>77 COMPRA SANTANDER DEBITO MC - US CARSON CITY     REF:    000818 DREAMLINK.NET        51892</t>
  </si>
  <si>
    <t>77 COMPRA SANTANDER DEBITO MC - US SAN FRANCISCO   REF:    050199 DROPBOX              51892</t>
  </si>
  <si>
    <t>77 COMPRA SANTANDER DEBITO MC - PR SAN JUAN        REF:    020723 TOTAL PLAZA OLM      51892</t>
  </si>
  <si>
    <t>77 COMPRA SANTANDER DEBITO MC - PR SAN JUAN        REF:    092968 APPLEBEES PLZ L      51892</t>
  </si>
  <si>
    <t>77 COMPRA SANTANDER DEBITO MC - PR SAN JUAN        REF:    014501 TEXACO 255 NIAN      51892</t>
  </si>
  <si>
    <t>77 COMPRA SANTANDER DEBITO MC - PR CAGUAS          REF:    053297 SIZZLER 03 CAGU      51892</t>
  </si>
  <si>
    <t>02 RETIRO ATM -    SAN JUAN        REF:    092358 BANCO POPULAR        51892</t>
  </si>
  <si>
    <t xml:space="preserve">30 CARGO SERV. CONTRATADOS MAR - </t>
  </si>
  <si>
    <t>77 COMPRA SANTANDER DEBITO MC - PR GUAYNABO        REF:    002339 TOTAL LA MUDA        51892</t>
  </si>
  <si>
    <t>77 COMPRA SANTANDER DEBITO MC - US LOS ANGELES     REF:    020627 NAMECHEAPINC         51892</t>
  </si>
  <si>
    <t>77 COMPRA SANTANDER DEBITO MC - PR CAGUAS          REF:    061384 THE WINGS FAMIL      51892</t>
  </si>
  <si>
    <t>77 COMPRA SANTANDER DEBITO MC - US 787-722-2121    REF:    024128 PRDEPTSTATE FIL      51892</t>
  </si>
  <si>
    <t>02 RETIRO ATM -    BARRIO BAIROA   REF:    034552 FRANK SERV           51892</t>
  </si>
  <si>
    <t>77 COMPRA SANTANDER DEBITO MC - US LOS ANGELES     REF:    010928 NAMECHEAPINC         51892</t>
  </si>
  <si>
    <t>77 COMPRA SANTANDER DEBITO MC - PR GUAYNABO        REF:    051849 TOTAL LA MUDA        51892</t>
  </si>
  <si>
    <t>77 COMPRA SANTANDER DEBITO MC - US ALPHARETTA      REF:    093307 AT&amp;amp;T DATA            51892</t>
  </si>
  <si>
    <t>77 COMPRA SANTANDER DEBITO MC - PR LUQUILLO        REF:    003629 LIBERTY CABLEVI      51892</t>
  </si>
  <si>
    <t>77 COMPRA SANTANDER DEBITO MC - PR CAGUAS          REF:    004528 TOTAL/ESSO DREA      51892</t>
  </si>
  <si>
    <t>77 COMPRA SANTANDER DEBITO MC - PR GUAYNABO        REF:    053485 TOTAL LA MUDA        51892</t>
  </si>
  <si>
    <t>77 COMPRA SANTANDER DEBITO MC - PR SAN JUAN        REF:    023047 TEST INNOVATION      51892</t>
  </si>
  <si>
    <t>77 COMPRA SANTANDER DEBITO MC - US SAN FRANCISCO   REF:    055832 DROPBOX              51892</t>
  </si>
  <si>
    <t>77 COMPRA SANTANDER DEBITO MC - PR CAGUAS          REF:    061236 IHOP                 51892</t>
  </si>
  <si>
    <t>77 COMPRA SANTANDER DEBITO MC - PR CAGUAS          REF:    071188 TOTAL CAGUAS BO      51892</t>
  </si>
  <si>
    <t>77 COMPRA SANTANDER DEBITO MC - PR CAGUAS          REF:    023818 TOTAL CAGUAS BO      51892</t>
  </si>
  <si>
    <t>77 COMPRA SANTANDER DEBITO MC - PR CAGUAS          REF:    092008 TOTAL CAGUAS BO      51892</t>
  </si>
  <si>
    <t>77 COMPRA SANTANDER DEBITO MC - PR CAGUAS         REF:     024124 OFFICE DEPOT #2         51892</t>
  </si>
  <si>
    <t>77 COMPRA SANTANDER DEBITO MC - PR SAN JUAN        REF:    081005 REST EL PLATANA      51892</t>
  </si>
  <si>
    <t>00 COMPRA SANTANDER EXPRESS -    CAGUAS          REF:    043664 GASOLINERA PUMA      51892</t>
  </si>
  <si>
    <t>77 COMPRA SANTANDER DEBITO MC - PR CAGUAS          REF:    050330 TOTAL CAGUAS BO      51892</t>
  </si>
  <si>
    <t>77 COMPRA SANTANDER DEBITO MC - PR SAN JUAN        REF:    024151 TOTAL PLAZA OLM      51892</t>
  </si>
  <si>
    <t>77 COMPRA SANTANDER DEBITO MC - US LOS ANGELES     REF:    063437 NAMECHEAPINC         51892</t>
  </si>
  <si>
    <t>77 COMPRA SANTANDER DEBITO MC - US LOS ANGELES     REF:    040431 NAMECHEAPINC         51892</t>
  </si>
  <si>
    <t>77 COMPRA SANTANDER DEBITO MC - PR GUAYNABP   REF:    003973 FRANK DRY CLEAN         51892</t>
  </si>
  <si>
    <t>77 COMPRA SANTANDER DEBITO MC - US LOS ANGELES     REF:    075266  NAMECHEAPINC         51892</t>
  </si>
  <si>
    <t>77 COMPRA SANTANDER DEBITO MC - US ALPHARETTA      REF:    093335 AT&amp;amp;T DATA            51892</t>
  </si>
  <si>
    <t xml:space="preserve">30 CARGO SERV. CONTRATADOS DIC - </t>
  </si>
  <si>
    <t>77 COMPRA SANTANDER DEBITO MC - PR LUQUILLO        REF:    062837 LIBERTY CABLEVI      51892</t>
  </si>
  <si>
    <t>77 COMPRA SANTANDER DEBITO MC - PR SAN JUAN        REF:    031082 TOTAL PLAZA OLM      51892</t>
  </si>
  <si>
    <t>02 RETIRO ATM -   RIO PIEDRAS  TOTAL PLAZA          REF:    003203 BANCO POPULAR        51892</t>
  </si>
  <si>
    <t>77 COMPRA SANTANDER DEBITO MC - PR CAGUAS          REF:    001482  TOTAL CAGUAS BO      51892</t>
  </si>
  <si>
    <t>77 COMPRA SANTANDER DEBITO MC - PR SAN JUAN          REF:    082218  TOTAL MONTEHIED      51892</t>
  </si>
  <si>
    <t xml:space="preserve">30 CARGO SERV. CONTRATADOS NOV - </t>
  </si>
  <si>
    <t>02 RETIRO ATM -    CAGUAS     REF:    505400 BANCO POPULAR           51892</t>
  </si>
  <si>
    <t>00 COMPRA SANTANDER EXPRESS -    CAGUAS          REF:    043762 GNC #5948 CAGUA      51892</t>
  </si>
  <si>
    <t>77 COMPRA SANTANDER DEBITO MC - US ALPHARETTA      REF:    045225 ATT BILL PAYME            51892</t>
  </si>
  <si>
    <t>Trans Date</t>
  </si>
  <si>
    <t>Description</t>
  </si>
  <si>
    <t>Bank Ref</t>
  </si>
  <si>
    <t>Customer Ref</t>
  </si>
  <si>
    <t>Balance</t>
  </si>
  <si>
    <t>Debit</t>
  </si>
  <si>
    <t>Credit</t>
  </si>
  <si>
    <t>Item Description</t>
  </si>
  <si>
    <t>Category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</si>
</sst>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14" fontId="0" fillId="2" borderId="0" xfId="0" applyNumberFormat="1" applyFill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2013-09to10-Santander-Wise" connectionId="4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2013-11to12-Santander-Wise" connectionId="5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2013-02to03-Santander-Wise_1" connectionId="1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name="2013-04to05to06-Santander-Wise" connectionId="2" autoFormatId="16" applyNumberFormats="0" applyBorderFormats="0" applyFontFormats="0" applyPatternFormats="0" applyAlignmentFormats="0" applyWidthHeightFormats="0"/>
</file>

<file path=xl/queryTables/queryTable5.xml><?xml version="1.0" encoding="utf-8"?>
<queryTable xmlns="http://schemas.openxmlformats.org/spreadsheetml/2006/main" name="2013-07to08-Santander-Wise" connectionId="3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.xml"/><Relationship Id="rId2" Type="http://schemas.openxmlformats.org/officeDocument/2006/relationships/queryTable" Target="../queryTables/queryTable2.xml"/><Relationship Id="rId1" Type="http://schemas.openxmlformats.org/officeDocument/2006/relationships/queryTable" Target="../queryTables/queryTable1.xml"/><Relationship Id="rId5" Type="http://schemas.openxmlformats.org/officeDocument/2006/relationships/queryTable" Target="../queryTables/queryTable5.xml"/><Relationship Id="rId4" Type="http://schemas.openxmlformats.org/officeDocument/2006/relationships/queryTable" Target="../queryTables/query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9"/>
  <sheetViews>
    <sheetView workbookViewId="0">
      <selection activeCell="H2" sqref="H2"/>
    </sheetView>
  </sheetViews>
  <sheetFormatPr defaultRowHeight="15" x14ac:dyDescent="0.25"/>
  <cols>
    <col min="1" max="1" width="10.7109375" bestFit="1" customWidth="1"/>
    <col min="2" max="3" width="10.7109375" customWidth="1"/>
    <col min="4" max="4" width="13.140625" bestFit="1" customWidth="1"/>
    <col min="5" max="5" width="8" customWidth="1"/>
    <col min="6" max="6" width="8.7109375" bestFit="1" customWidth="1"/>
    <col min="7" max="7" width="8" bestFit="1" customWidth="1"/>
    <col min="8" max="8" width="90.28515625" bestFit="1" customWidth="1"/>
  </cols>
  <sheetData>
    <row r="1" spans="1:9" x14ac:dyDescent="0.25">
      <c r="A1" t="s">
        <v>275</v>
      </c>
      <c r="B1" t="s">
        <v>276</v>
      </c>
      <c r="C1" t="s">
        <v>277</v>
      </c>
      <c r="D1" t="s">
        <v>278</v>
      </c>
      <c r="E1" t="s">
        <v>281</v>
      </c>
      <c r="F1" t="s">
        <v>280</v>
      </c>
      <c r="G1" t="s">
        <v>279</v>
      </c>
      <c r="H1" t="s">
        <v>282</v>
      </c>
      <c r="I1" t="s">
        <v>283</v>
      </c>
    </row>
    <row r="2" spans="1:9" x14ac:dyDescent="0.25">
      <c r="A2" s="1">
        <v>41639</v>
      </c>
      <c r="B2" s="1"/>
      <c r="C2" s="1"/>
      <c r="F2">
        <v>-13.59</v>
      </c>
      <c r="G2">
        <f t="shared" ref="G2:G9" si="0">G3+F2+E2</f>
        <v>698.76999999999987</v>
      </c>
      <c r="H2" t="s">
        <v>172</v>
      </c>
    </row>
    <row r="3" spans="1:9" x14ac:dyDescent="0.25">
      <c r="A3" s="1">
        <v>41639</v>
      </c>
      <c r="B3" s="1"/>
      <c r="C3" s="1"/>
      <c r="F3">
        <v>-0.5</v>
      </c>
      <c r="G3">
        <f t="shared" si="0"/>
        <v>712.3599999999999</v>
      </c>
      <c r="H3" t="s">
        <v>20</v>
      </c>
    </row>
    <row r="4" spans="1:9" x14ac:dyDescent="0.25">
      <c r="A4" s="1">
        <v>41638</v>
      </c>
      <c r="B4" s="1"/>
      <c r="C4" s="1"/>
      <c r="F4">
        <v>-431.21</v>
      </c>
      <c r="G4">
        <f t="shared" si="0"/>
        <v>712.8599999999999</v>
      </c>
      <c r="H4" t="s">
        <v>274</v>
      </c>
    </row>
    <row r="5" spans="1:9" x14ac:dyDescent="0.25">
      <c r="A5" s="1">
        <v>41638</v>
      </c>
      <c r="B5" s="1"/>
      <c r="C5" s="1"/>
      <c r="F5">
        <v>-32.090000000000003</v>
      </c>
      <c r="G5">
        <f t="shared" si="0"/>
        <v>1144.07</v>
      </c>
      <c r="H5" t="s">
        <v>273</v>
      </c>
    </row>
    <row r="6" spans="1:9" x14ac:dyDescent="0.25">
      <c r="A6" s="1">
        <v>41632</v>
      </c>
      <c r="B6" s="1"/>
      <c r="C6" s="1"/>
      <c r="F6">
        <v>-81.5</v>
      </c>
      <c r="G6">
        <f t="shared" si="0"/>
        <v>1176.1599999999999</v>
      </c>
      <c r="H6" t="s">
        <v>272</v>
      </c>
    </row>
    <row r="7" spans="1:9" x14ac:dyDescent="0.25">
      <c r="A7" s="1">
        <v>41632</v>
      </c>
      <c r="B7" s="1"/>
      <c r="C7" s="1"/>
      <c r="F7">
        <v>-15</v>
      </c>
      <c r="G7">
        <f t="shared" si="0"/>
        <v>1257.6599999999999</v>
      </c>
      <c r="H7" t="s">
        <v>271</v>
      </c>
    </row>
    <row r="8" spans="1:9" x14ac:dyDescent="0.25">
      <c r="A8" s="1">
        <v>41631</v>
      </c>
      <c r="B8" s="1"/>
      <c r="C8" s="1"/>
      <c r="E8">
        <v>768.3</v>
      </c>
      <c r="G8">
        <f t="shared" si="0"/>
        <v>1272.6599999999999</v>
      </c>
      <c r="H8" t="s">
        <v>45</v>
      </c>
    </row>
    <row r="9" spans="1:9" x14ac:dyDescent="0.25">
      <c r="A9" s="1">
        <v>41631</v>
      </c>
      <c r="B9" s="1"/>
      <c r="C9" s="1"/>
      <c r="E9">
        <v>471</v>
      </c>
      <c r="G9">
        <f t="shared" si="0"/>
        <v>504.36</v>
      </c>
      <c r="H9" t="s">
        <v>45</v>
      </c>
    </row>
    <row r="10" spans="1:9" x14ac:dyDescent="0.25">
      <c r="A10" s="1">
        <v>41624</v>
      </c>
      <c r="B10" s="1"/>
      <c r="C10" s="1"/>
      <c r="F10">
        <v>-30</v>
      </c>
      <c r="G10">
        <v>33.36</v>
      </c>
      <c r="H10" t="s">
        <v>42</v>
      </c>
    </row>
    <row r="11" spans="1:9" x14ac:dyDescent="0.25">
      <c r="A11" s="1">
        <v>41624</v>
      </c>
      <c r="B11" s="1"/>
      <c r="C11" s="1"/>
      <c r="F11">
        <v>-71.400000000000006</v>
      </c>
      <c r="G11">
        <v>63.36</v>
      </c>
      <c r="H11" t="s">
        <v>43</v>
      </c>
    </row>
    <row r="12" spans="1:9" x14ac:dyDescent="0.25">
      <c r="A12" s="1">
        <v>41621</v>
      </c>
      <c r="B12" s="1"/>
      <c r="C12" s="1"/>
      <c r="F12">
        <v>-25</v>
      </c>
      <c r="G12">
        <v>134.76</v>
      </c>
      <c r="H12" t="s">
        <v>44</v>
      </c>
    </row>
    <row r="13" spans="1:9" x14ac:dyDescent="0.25">
      <c r="A13" s="1">
        <v>41621</v>
      </c>
      <c r="B13" s="1"/>
      <c r="C13" s="1"/>
      <c r="E13">
        <v>120</v>
      </c>
      <c r="G13">
        <v>159.76</v>
      </c>
      <c r="H13" t="s">
        <v>45</v>
      </c>
    </row>
    <row r="14" spans="1:9" x14ac:dyDescent="0.25">
      <c r="A14" s="1">
        <v>41620</v>
      </c>
      <c r="B14" s="1"/>
      <c r="C14" s="1"/>
      <c r="F14">
        <v>-50</v>
      </c>
      <c r="G14">
        <v>39.76</v>
      </c>
      <c r="H14" t="s">
        <v>46</v>
      </c>
    </row>
    <row r="15" spans="1:9" x14ac:dyDescent="0.25">
      <c r="A15" s="1">
        <v>41617</v>
      </c>
      <c r="B15" s="1"/>
      <c r="C15" s="1"/>
      <c r="F15">
        <v>-75</v>
      </c>
      <c r="G15">
        <v>89.76</v>
      </c>
      <c r="H15" t="s">
        <v>47</v>
      </c>
    </row>
    <row r="16" spans="1:9" x14ac:dyDescent="0.25">
      <c r="A16" s="1">
        <v>41617</v>
      </c>
      <c r="B16" s="1"/>
      <c r="C16" s="1"/>
      <c r="F16">
        <v>-41.28</v>
      </c>
      <c r="G16">
        <v>164.76</v>
      </c>
      <c r="H16" t="s">
        <v>48</v>
      </c>
    </row>
    <row r="17" spans="1:8" x14ac:dyDescent="0.25">
      <c r="A17" s="1">
        <v>41613</v>
      </c>
      <c r="B17" s="1"/>
      <c r="C17" s="1"/>
      <c r="D17">
        <v>1114</v>
      </c>
      <c r="F17">
        <v>-700</v>
      </c>
      <c r="G17">
        <v>206.04</v>
      </c>
      <c r="H17" t="s">
        <v>49</v>
      </c>
    </row>
    <row r="18" spans="1:8" x14ac:dyDescent="0.25">
      <c r="A18" s="1">
        <v>41610</v>
      </c>
      <c r="B18" s="1"/>
      <c r="C18" s="1"/>
      <c r="F18">
        <v>-13.98</v>
      </c>
      <c r="G18">
        <v>906.04</v>
      </c>
      <c r="H18" t="s">
        <v>50</v>
      </c>
    </row>
    <row r="19" spans="1:8" x14ac:dyDescent="0.25">
      <c r="A19" s="1">
        <v>41610</v>
      </c>
      <c r="B19" s="1"/>
      <c r="C19" s="1"/>
      <c r="F19">
        <v>-25.45</v>
      </c>
      <c r="G19">
        <v>920.00199999999995</v>
      </c>
      <c r="H19" t="s">
        <v>51</v>
      </c>
    </row>
    <row r="20" spans="1:8" x14ac:dyDescent="0.25">
      <c r="A20" s="1">
        <v>41610</v>
      </c>
      <c r="B20" s="1"/>
      <c r="C20" s="1"/>
      <c r="F20">
        <v>-42.9</v>
      </c>
      <c r="G20">
        <v>945.47</v>
      </c>
      <c r="H20" t="s">
        <v>52</v>
      </c>
    </row>
    <row r="21" spans="1:8" x14ac:dyDescent="0.25">
      <c r="A21" s="1">
        <v>41610</v>
      </c>
      <c r="B21" s="1"/>
      <c r="C21" s="1"/>
      <c r="F21">
        <v>-84.53</v>
      </c>
      <c r="G21">
        <v>988.37</v>
      </c>
      <c r="H21" t="s">
        <v>53</v>
      </c>
    </row>
    <row r="22" spans="1:8" x14ac:dyDescent="0.25">
      <c r="A22" s="1">
        <v>41610</v>
      </c>
      <c r="B22" s="1"/>
      <c r="C22" s="1"/>
      <c r="F22">
        <v>-2</v>
      </c>
      <c r="G22">
        <v>1072.9000000000001</v>
      </c>
      <c r="H22" t="s">
        <v>20</v>
      </c>
    </row>
    <row r="23" spans="1:8" x14ac:dyDescent="0.25">
      <c r="A23" s="1">
        <v>41607</v>
      </c>
      <c r="B23" s="1"/>
      <c r="C23" s="1"/>
      <c r="F23">
        <v>-31.35</v>
      </c>
      <c r="G23">
        <v>1074.9000000000001</v>
      </c>
      <c r="H23" t="s">
        <v>54</v>
      </c>
    </row>
    <row r="24" spans="1:8" x14ac:dyDescent="0.25">
      <c r="A24" s="1">
        <v>41604</v>
      </c>
      <c r="B24" s="1"/>
      <c r="C24" s="1"/>
      <c r="F24">
        <v>-40</v>
      </c>
      <c r="G24">
        <v>1106.25</v>
      </c>
      <c r="H24" t="s">
        <v>55</v>
      </c>
    </row>
    <row r="25" spans="1:8" x14ac:dyDescent="0.25">
      <c r="A25" s="1">
        <v>41603</v>
      </c>
      <c r="B25" s="1"/>
      <c r="C25" s="1"/>
      <c r="E25">
        <v>768.3</v>
      </c>
      <c r="G25">
        <v>1146.25</v>
      </c>
      <c r="H25" t="s">
        <v>2</v>
      </c>
    </row>
    <row r="26" spans="1:8" x14ac:dyDescent="0.25">
      <c r="A26" s="1">
        <v>41603</v>
      </c>
      <c r="B26" s="1"/>
      <c r="C26" s="1"/>
      <c r="F26">
        <v>-25</v>
      </c>
      <c r="G26">
        <v>377.95</v>
      </c>
      <c r="H26" t="s">
        <v>56</v>
      </c>
    </row>
    <row r="27" spans="1:8" x14ac:dyDescent="0.25">
      <c r="A27" s="1">
        <v>41597</v>
      </c>
      <c r="B27" s="1"/>
      <c r="C27" s="1"/>
      <c r="F27">
        <v>-101.99</v>
      </c>
      <c r="G27">
        <v>402.95</v>
      </c>
      <c r="H27" t="s">
        <v>57</v>
      </c>
    </row>
    <row r="28" spans="1:8" x14ac:dyDescent="0.25">
      <c r="A28" s="1">
        <v>41596</v>
      </c>
      <c r="B28" s="1"/>
      <c r="C28" s="1"/>
      <c r="E28">
        <v>471</v>
      </c>
      <c r="G28">
        <v>504.94</v>
      </c>
      <c r="H28" t="s">
        <v>2</v>
      </c>
    </row>
    <row r="29" spans="1:8" x14ac:dyDescent="0.25">
      <c r="A29" s="1">
        <v>41596</v>
      </c>
      <c r="B29" s="1"/>
      <c r="C29" s="1"/>
      <c r="F29">
        <v>-42</v>
      </c>
      <c r="G29">
        <v>33.94</v>
      </c>
      <c r="H29" t="s">
        <v>58</v>
      </c>
    </row>
    <row r="30" spans="1:8" x14ac:dyDescent="0.25">
      <c r="A30" s="1">
        <v>41596</v>
      </c>
      <c r="B30" s="1"/>
      <c r="C30" s="1"/>
      <c r="F30">
        <v>-33.14</v>
      </c>
      <c r="G30">
        <v>75.94</v>
      </c>
      <c r="H30" t="s">
        <v>59</v>
      </c>
    </row>
    <row r="31" spans="1:8" x14ac:dyDescent="0.25">
      <c r="A31" s="1">
        <v>41592</v>
      </c>
      <c r="B31" s="1"/>
      <c r="C31" s="1"/>
      <c r="F31">
        <v>-30</v>
      </c>
      <c r="G31">
        <v>109.08</v>
      </c>
      <c r="H31" t="s">
        <v>60</v>
      </c>
    </row>
    <row r="32" spans="1:8" x14ac:dyDescent="0.25">
      <c r="A32" s="1">
        <v>41590</v>
      </c>
      <c r="B32" s="1"/>
      <c r="C32" s="1"/>
      <c r="F32">
        <v>-25</v>
      </c>
      <c r="G32">
        <v>139.08000000000001</v>
      </c>
      <c r="H32" t="s">
        <v>61</v>
      </c>
    </row>
    <row r="33" spans="1:8" x14ac:dyDescent="0.25">
      <c r="A33" s="1">
        <v>41590</v>
      </c>
      <c r="B33" s="1"/>
      <c r="C33" s="1"/>
      <c r="F33">
        <v>-50</v>
      </c>
      <c r="G33">
        <v>164.08</v>
      </c>
      <c r="H33" t="s">
        <v>62</v>
      </c>
    </row>
    <row r="34" spans="1:8" x14ac:dyDescent="0.25">
      <c r="A34" s="1">
        <v>41590</v>
      </c>
      <c r="B34" s="1"/>
      <c r="C34" s="1"/>
      <c r="F34">
        <v>-42</v>
      </c>
      <c r="G34">
        <v>214.08</v>
      </c>
      <c r="H34" t="s">
        <v>63</v>
      </c>
    </row>
    <row r="35" spans="1:8" x14ac:dyDescent="0.25">
      <c r="A35" s="1">
        <v>41590</v>
      </c>
      <c r="B35" s="1"/>
      <c r="C35" s="1"/>
      <c r="F35">
        <v>-30.42</v>
      </c>
      <c r="G35">
        <v>256.08</v>
      </c>
      <c r="H35" t="s">
        <v>64</v>
      </c>
    </row>
    <row r="36" spans="1:8" x14ac:dyDescent="0.25">
      <c r="A36" s="1">
        <v>41590</v>
      </c>
      <c r="B36" s="1"/>
      <c r="C36" s="1"/>
      <c r="F36">
        <v>-30.47</v>
      </c>
      <c r="G36">
        <v>286.5</v>
      </c>
      <c r="H36" t="s">
        <v>65</v>
      </c>
    </row>
    <row r="37" spans="1:8" x14ac:dyDescent="0.25">
      <c r="A37" s="1">
        <v>41590</v>
      </c>
      <c r="B37" s="1"/>
      <c r="C37" s="1"/>
      <c r="F37">
        <v>-40</v>
      </c>
      <c r="G37">
        <v>316.97000000000003</v>
      </c>
      <c r="H37" t="s">
        <v>66</v>
      </c>
    </row>
    <row r="38" spans="1:8" x14ac:dyDescent="0.25">
      <c r="A38" s="1">
        <v>41590</v>
      </c>
      <c r="B38" s="1"/>
      <c r="C38" s="1"/>
      <c r="F38">
        <v>-11.74</v>
      </c>
      <c r="G38">
        <v>356.97</v>
      </c>
      <c r="H38" t="s">
        <v>67</v>
      </c>
    </row>
    <row r="39" spans="1:8" x14ac:dyDescent="0.25">
      <c r="A39" s="1">
        <v>41590</v>
      </c>
      <c r="B39" s="1"/>
      <c r="C39" s="1"/>
      <c r="F39">
        <v>-15</v>
      </c>
      <c r="G39">
        <v>368.71</v>
      </c>
      <c r="H39" t="s">
        <v>68</v>
      </c>
    </row>
    <row r="40" spans="1:8" x14ac:dyDescent="0.25">
      <c r="A40" s="1">
        <v>41584</v>
      </c>
      <c r="B40" s="1"/>
      <c r="C40" s="1"/>
      <c r="F40">
        <v>-35</v>
      </c>
      <c r="G40">
        <v>383.71</v>
      </c>
      <c r="H40" t="s">
        <v>69</v>
      </c>
    </row>
    <row r="41" spans="1:8" x14ac:dyDescent="0.25">
      <c r="A41" s="1">
        <v>41582</v>
      </c>
      <c r="B41" s="1"/>
      <c r="C41" s="1"/>
      <c r="F41">
        <v>-8.48</v>
      </c>
      <c r="G41">
        <v>418.71</v>
      </c>
      <c r="H41" t="s">
        <v>70</v>
      </c>
    </row>
    <row r="42" spans="1:8" x14ac:dyDescent="0.25">
      <c r="A42" s="1">
        <v>41582</v>
      </c>
      <c r="B42" s="1"/>
      <c r="C42" s="1"/>
      <c r="F42">
        <v>-62.12</v>
      </c>
      <c r="G42">
        <v>427.19</v>
      </c>
      <c r="H42" t="s">
        <v>71</v>
      </c>
    </row>
    <row r="43" spans="1:8" x14ac:dyDescent="0.25">
      <c r="A43" s="1">
        <v>41582</v>
      </c>
      <c r="B43" s="1"/>
      <c r="C43" s="1"/>
      <c r="F43">
        <v>-105.14</v>
      </c>
      <c r="G43">
        <v>489.31</v>
      </c>
      <c r="H43" t="s">
        <v>72</v>
      </c>
    </row>
    <row r="44" spans="1:8" x14ac:dyDescent="0.25">
      <c r="A44" s="1">
        <v>41582</v>
      </c>
      <c r="B44" s="1"/>
      <c r="C44" s="1"/>
      <c r="F44">
        <v>-19.75</v>
      </c>
      <c r="G44">
        <v>594.45000000000005</v>
      </c>
      <c r="H44" t="s">
        <v>73</v>
      </c>
    </row>
    <row r="45" spans="1:8" x14ac:dyDescent="0.25">
      <c r="A45" s="1">
        <v>41582</v>
      </c>
      <c r="B45" s="1"/>
      <c r="C45" s="1"/>
      <c r="F45">
        <v>-40</v>
      </c>
      <c r="G45">
        <v>614.20000000000005</v>
      </c>
      <c r="H45" t="s">
        <v>74</v>
      </c>
    </row>
    <row r="46" spans="1:8" x14ac:dyDescent="0.25">
      <c r="A46" s="1">
        <v>41579</v>
      </c>
      <c r="B46" s="1"/>
      <c r="C46" s="1"/>
      <c r="F46">
        <v>-13.98</v>
      </c>
      <c r="G46">
        <v>654.20000000000005</v>
      </c>
      <c r="H46" t="s">
        <v>75</v>
      </c>
    </row>
    <row r="47" spans="1:8" x14ac:dyDescent="0.25">
      <c r="A47" s="1">
        <v>41579</v>
      </c>
      <c r="B47" s="1"/>
      <c r="C47" s="1"/>
      <c r="F47">
        <v>-111.75</v>
      </c>
      <c r="G47">
        <v>668.18</v>
      </c>
      <c r="H47" t="s">
        <v>76</v>
      </c>
    </row>
    <row r="48" spans="1:8" x14ac:dyDescent="0.25">
      <c r="A48" s="1">
        <v>41579</v>
      </c>
      <c r="B48" s="1"/>
      <c r="C48" s="1"/>
      <c r="F48">
        <v>-38.5</v>
      </c>
      <c r="G48">
        <v>779.93</v>
      </c>
      <c r="H48" t="s">
        <v>77</v>
      </c>
    </row>
    <row r="49" spans="1:8" x14ac:dyDescent="0.25">
      <c r="A49" s="1">
        <v>41579</v>
      </c>
      <c r="B49" s="1"/>
      <c r="C49" s="1"/>
      <c r="F49">
        <v>-40</v>
      </c>
      <c r="G49">
        <v>818.43</v>
      </c>
      <c r="H49" t="s">
        <v>78</v>
      </c>
    </row>
    <row r="50" spans="1:8" x14ac:dyDescent="0.25">
      <c r="A50" s="1">
        <v>41579</v>
      </c>
      <c r="B50" s="1"/>
      <c r="C50" s="1"/>
      <c r="F50">
        <v>-1</v>
      </c>
      <c r="G50">
        <v>858.43</v>
      </c>
      <c r="H50" t="s">
        <v>20</v>
      </c>
    </row>
    <row r="51" spans="1:8" x14ac:dyDescent="0.25">
      <c r="A51" s="1">
        <v>41576</v>
      </c>
      <c r="B51" s="1"/>
      <c r="C51" s="1"/>
      <c r="E51">
        <v>768.3</v>
      </c>
      <c r="G51">
        <v>859.43</v>
      </c>
      <c r="H51" t="s">
        <v>2</v>
      </c>
    </row>
    <row r="52" spans="1:8" x14ac:dyDescent="0.25">
      <c r="A52" s="1">
        <v>41575</v>
      </c>
      <c r="B52" s="1"/>
      <c r="C52" s="1"/>
      <c r="F52">
        <v>-25</v>
      </c>
      <c r="G52">
        <v>91.13</v>
      </c>
      <c r="H52" t="s">
        <v>79</v>
      </c>
    </row>
    <row r="53" spans="1:8" x14ac:dyDescent="0.25">
      <c r="A53" s="1">
        <v>41575</v>
      </c>
      <c r="B53" s="1"/>
      <c r="C53" s="1"/>
      <c r="F53">
        <v>-34.01</v>
      </c>
      <c r="G53">
        <v>116.13</v>
      </c>
      <c r="H53" t="s">
        <v>80</v>
      </c>
    </row>
    <row r="54" spans="1:8" x14ac:dyDescent="0.25">
      <c r="A54" s="1">
        <v>41575</v>
      </c>
      <c r="B54" s="1"/>
      <c r="C54" s="1"/>
      <c r="F54">
        <v>-40</v>
      </c>
      <c r="G54">
        <v>150.13999999999999</v>
      </c>
      <c r="H54" t="s">
        <v>81</v>
      </c>
    </row>
    <row r="55" spans="1:8" x14ac:dyDescent="0.25">
      <c r="A55" s="1">
        <v>41575</v>
      </c>
      <c r="B55" s="1"/>
      <c r="C55" s="1"/>
      <c r="F55">
        <v>-35</v>
      </c>
      <c r="G55">
        <v>190.14</v>
      </c>
      <c r="H55" t="s">
        <v>82</v>
      </c>
    </row>
    <row r="56" spans="1:8" x14ac:dyDescent="0.25">
      <c r="A56" s="1">
        <v>41575</v>
      </c>
      <c r="B56" s="1"/>
      <c r="C56" s="1"/>
      <c r="F56">
        <v>-41.5</v>
      </c>
      <c r="G56">
        <v>225.14</v>
      </c>
      <c r="H56" t="s">
        <v>83</v>
      </c>
    </row>
    <row r="57" spans="1:8" x14ac:dyDescent="0.25">
      <c r="A57" s="1">
        <v>41575</v>
      </c>
      <c r="B57" s="1"/>
      <c r="C57" s="1"/>
      <c r="F57">
        <v>-41.69</v>
      </c>
      <c r="G57">
        <v>266.64</v>
      </c>
      <c r="H57" t="s">
        <v>84</v>
      </c>
    </row>
    <row r="58" spans="1:8" x14ac:dyDescent="0.25">
      <c r="A58" s="1">
        <v>41575</v>
      </c>
      <c r="B58" s="1"/>
      <c r="C58" s="1"/>
      <c r="F58">
        <v>-16.32</v>
      </c>
      <c r="G58">
        <v>308.33</v>
      </c>
      <c r="H58" t="s">
        <v>85</v>
      </c>
    </row>
    <row r="59" spans="1:8" x14ac:dyDescent="0.25">
      <c r="A59" s="1">
        <v>41575</v>
      </c>
      <c r="B59" s="1"/>
      <c r="C59" s="1"/>
      <c r="F59">
        <v>-5.86</v>
      </c>
      <c r="G59">
        <v>324.64999999999998</v>
      </c>
      <c r="H59" t="s">
        <v>86</v>
      </c>
    </row>
    <row r="60" spans="1:8" x14ac:dyDescent="0.25">
      <c r="A60" s="1">
        <v>41575</v>
      </c>
      <c r="B60" s="1"/>
      <c r="C60" s="1"/>
      <c r="F60">
        <v>-28.95</v>
      </c>
      <c r="G60">
        <v>330.51</v>
      </c>
      <c r="H60" t="s">
        <v>87</v>
      </c>
    </row>
    <row r="61" spans="1:8" x14ac:dyDescent="0.25">
      <c r="A61" s="1">
        <v>41570</v>
      </c>
      <c r="B61" s="1"/>
      <c r="C61" s="1"/>
      <c r="F61">
        <v>-17.28</v>
      </c>
      <c r="G61">
        <v>359.46</v>
      </c>
      <c r="H61" t="s">
        <v>88</v>
      </c>
    </row>
    <row r="62" spans="1:8" x14ac:dyDescent="0.25">
      <c r="A62" s="1">
        <v>41570</v>
      </c>
      <c r="B62" s="1"/>
      <c r="C62" s="1"/>
      <c r="F62">
        <v>-40</v>
      </c>
      <c r="G62">
        <v>376.74</v>
      </c>
      <c r="H62" t="s">
        <v>89</v>
      </c>
    </row>
    <row r="63" spans="1:8" x14ac:dyDescent="0.25">
      <c r="A63" s="1">
        <v>41569</v>
      </c>
      <c r="B63" s="1"/>
      <c r="C63" s="1"/>
      <c r="F63">
        <v>-25.62</v>
      </c>
      <c r="G63">
        <v>416.74</v>
      </c>
      <c r="H63" t="s">
        <v>90</v>
      </c>
    </row>
    <row r="64" spans="1:8" x14ac:dyDescent="0.25">
      <c r="A64" s="1">
        <v>41569</v>
      </c>
      <c r="B64" s="1"/>
      <c r="C64" s="1"/>
      <c r="F64">
        <v>-27.17</v>
      </c>
      <c r="G64">
        <v>442.36</v>
      </c>
      <c r="H64" t="s">
        <v>91</v>
      </c>
    </row>
    <row r="65" spans="1:8" x14ac:dyDescent="0.25">
      <c r="A65" s="1">
        <v>41568</v>
      </c>
      <c r="B65" s="1"/>
      <c r="C65" s="1"/>
      <c r="F65">
        <v>-40</v>
      </c>
      <c r="G65">
        <v>469.53</v>
      </c>
      <c r="H65" t="s">
        <v>92</v>
      </c>
    </row>
    <row r="66" spans="1:8" x14ac:dyDescent="0.25">
      <c r="A66" s="1">
        <v>41568</v>
      </c>
      <c r="B66" s="1"/>
      <c r="C66" s="1"/>
      <c r="F66">
        <v>-37.950000000000003</v>
      </c>
      <c r="G66">
        <v>509.53</v>
      </c>
      <c r="H66" t="s">
        <v>93</v>
      </c>
    </row>
    <row r="67" spans="1:8" x14ac:dyDescent="0.25">
      <c r="A67" s="1">
        <v>41568</v>
      </c>
      <c r="B67" s="1"/>
      <c r="C67" s="1"/>
      <c r="F67">
        <v>-7.13</v>
      </c>
      <c r="G67">
        <v>547.48</v>
      </c>
      <c r="H67" t="s">
        <v>94</v>
      </c>
    </row>
    <row r="68" spans="1:8" x14ac:dyDescent="0.25">
      <c r="A68" s="1">
        <v>41568</v>
      </c>
      <c r="B68" s="1"/>
      <c r="C68" s="1"/>
      <c r="F68">
        <v>-21.92</v>
      </c>
      <c r="G68">
        <v>554.61</v>
      </c>
      <c r="H68" t="s">
        <v>95</v>
      </c>
    </row>
    <row r="69" spans="1:8" x14ac:dyDescent="0.25">
      <c r="A69" s="1">
        <v>41565</v>
      </c>
      <c r="B69" s="1"/>
      <c r="C69" s="1"/>
      <c r="F69">
        <v>-17.87</v>
      </c>
      <c r="G69">
        <v>576.53</v>
      </c>
      <c r="H69" t="s">
        <v>96</v>
      </c>
    </row>
    <row r="70" spans="1:8" x14ac:dyDescent="0.25">
      <c r="A70" s="1">
        <v>41565</v>
      </c>
      <c r="B70" s="1"/>
      <c r="C70" s="1"/>
      <c r="F70">
        <v>-23.81</v>
      </c>
      <c r="G70">
        <v>594.4</v>
      </c>
      <c r="H70" t="s">
        <v>97</v>
      </c>
    </row>
    <row r="71" spans="1:8" x14ac:dyDescent="0.25">
      <c r="A71" s="1">
        <v>41565</v>
      </c>
      <c r="B71" s="1"/>
      <c r="C71" s="1"/>
      <c r="F71">
        <v>-40</v>
      </c>
      <c r="G71">
        <v>618.21</v>
      </c>
      <c r="H71" t="s">
        <v>98</v>
      </c>
    </row>
    <row r="72" spans="1:8" x14ac:dyDescent="0.25">
      <c r="A72" s="1">
        <v>41564</v>
      </c>
      <c r="B72" s="1"/>
      <c r="C72" s="1"/>
      <c r="E72">
        <v>471</v>
      </c>
      <c r="G72">
        <v>658.21</v>
      </c>
      <c r="H72" t="s">
        <v>2</v>
      </c>
    </row>
    <row r="73" spans="1:8" x14ac:dyDescent="0.25">
      <c r="A73" s="1">
        <v>41564</v>
      </c>
      <c r="B73" s="1"/>
      <c r="C73" s="1"/>
      <c r="F73">
        <v>-42.29</v>
      </c>
      <c r="G73">
        <v>187.21</v>
      </c>
      <c r="H73" t="s">
        <v>99</v>
      </c>
    </row>
    <row r="74" spans="1:8" x14ac:dyDescent="0.25">
      <c r="A74" s="1">
        <v>41564</v>
      </c>
      <c r="B74" s="1"/>
      <c r="C74" s="1"/>
      <c r="F74">
        <v>-14.94</v>
      </c>
      <c r="G74">
        <v>229.5</v>
      </c>
      <c r="H74" t="s">
        <v>100</v>
      </c>
    </row>
    <row r="75" spans="1:8" x14ac:dyDescent="0.25">
      <c r="A75" s="1">
        <v>41563</v>
      </c>
      <c r="B75" s="1"/>
      <c r="C75" s="1"/>
      <c r="F75">
        <v>-9.2899999999999991</v>
      </c>
      <c r="G75">
        <v>244.44</v>
      </c>
      <c r="H75" t="s">
        <v>101</v>
      </c>
    </row>
    <row r="76" spans="1:8" x14ac:dyDescent="0.25">
      <c r="A76" s="1">
        <v>41562</v>
      </c>
      <c r="B76" s="1"/>
      <c r="C76" s="1"/>
      <c r="F76">
        <v>-17.93</v>
      </c>
      <c r="G76">
        <v>253.73</v>
      </c>
      <c r="H76" t="s">
        <v>102</v>
      </c>
    </row>
    <row r="77" spans="1:8" x14ac:dyDescent="0.25">
      <c r="A77" s="1">
        <v>41562</v>
      </c>
      <c r="B77" s="1"/>
      <c r="C77" s="1"/>
      <c r="F77">
        <v>-30</v>
      </c>
      <c r="G77">
        <v>271.66000000000003</v>
      </c>
      <c r="H77" t="s">
        <v>103</v>
      </c>
    </row>
    <row r="78" spans="1:8" x14ac:dyDescent="0.25">
      <c r="A78" s="1">
        <v>41562</v>
      </c>
      <c r="B78" s="1"/>
      <c r="C78" s="1"/>
      <c r="F78">
        <v>-50</v>
      </c>
      <c r="G78">
        <v>301.66000000000003</v>
      </c>
      <c r="H78" t="s">
        <v>104</v>
      </c>
    </row>
    <row r="79" spans="1:8" x14ac:dyDescent="0.25">
      <c r="A79" s="1">
        <v>41556</v>
      </c>
      <c r="B79" s="1"/>
      <c r="C79" s="1"/>
      <c r="F79">
        <v>-15</v>
      </c>
      <c r="G79">
        <v>351.66</v>
      </c>
      <c r="H79" t="s">
        <v>105</v>
      </c>
    </row>
    <row r="80" spans="1:8" x14ac:dyDescent="0.25">
      <c r="A80" s="1">
        <v>41555</v>
      </c>
      <c r="B80" s="1"/>
      <c r="C80" s="1"/>
      <c r="F80">
        <v>-41.06</v>
      </c>
      <c r="G80">
        <v>366.66</v>
      </c>
      <c r="H80" t="s">
        <v>106</v>
      </c>
    </row>
    <row r="81" spans="1:8" x14ac:dyDescent="0.25">
      <c r="A81" s="1">
        <v>41555</v>
      </c>
      <c r="B81" s="1"/>
      <c r="C81" s="1"/>
      <c r="F81">
        <v>-38.61</v>
      </c>
      <c r="G81">
        <v>407.72</v>
      </c>
      <c r="H81" t="s">
        <v>107</v>
      </c>
    </row>
    <row r="82" spans="1:8" x14ac:dyDescent="0.25">
      <c r="A82" s="1">
        <v>41554</v>
      </c>
      <c r="B82" s="1"/>
      <c r="C82" s="1"/>
      <c r="F82">
        <v>-18.190000000000001</v>
      </c>
      <c r="G82">
        <v>446.33</v>
      </c>
      <c r="H82" t="s">
        <v>108</v>
      </c>
    </row>
    <row r="83" spans="1:8" x14ac:dyDescent="0.25">
      <c r="A83" s="1">
        <v>41554</v>
      </c>
      <c r="B83" s="1"/>
      <c r="C83" s="1"/>
      <c r="F83">
        <v>-25</v>
      </c>
      <c r="G83">
        <v>464.52</v>
      </c>
      <c r="H83" t="s">
        <v>109</v>
      </c>
    </row>
    <row r="84" spans="1:8" x14ac:dyDescent="0.25">
      <c r="A84" s="1">
        <v>41549</v>
      </c>
      <c r="B84" s="1"/>
      <c r="C84" s="1"/>
      <c r="D84">
        <v>1113</v>
      </c>
      <c r="F84">
        <v>-170</v>
      </c>
      <c r="G84">
        <v>489.52</v>
      </c>
      <c r="H84" t="s">
        <v>49</v>
      </c>
    </row>
    <row r="85" spans="1:8" x14ac:dyDescent="0.25">
      <c r="A85" s="1">
        <v>41548</v>
      </c>
      <c r="B85" s="1"/>
      <c r="C85" s="1"/>
      <c r="F85">
        <v>-13.98</v>
      </c>
      <c r="G85">
        <v>659.52</v>
      </c>
      <c r="H85" t="s">
        <v>110</v>
      </c>
    </row>
    <row r="86" spans="1:8" x14ac:dyDescent="0.25">
      <c r="A86" s="1">
        <v>41548</v>
      </c>
      <c r="B86" s="1"/>
      <c r="C86" s="1"/>
      <c r="F86">
        <v>-6.6</v>
      </c>
      <c r="G86">
        <v>673.5</v>
      </c>
      <c r="H86" t="s">
        <v>111</v>
      </c>
    </row>
    <row r="87" spans="1:8" x14ac:dyDescent="0.25">
      <c r="A87" s="1">
        <v>41548</v>
      </c>
      <c r="B87" s="1"/>
      <c r="C87" s="1"/>
      <c r="F87">
        <v>-2.5</v>
      </c>
      <c r="G87">
        <v>680.1</v>
      </c>
      <c r="H87" t="s">
        <v>20</v>
      </c>
    </row>
    <row r="88" spans="1:8" x14ac:dyDescent="0.25">
      <c r="A88" s="1">
        <v>41547</v>
      </c>
      <c r="B88" s="1"/>
      <c r="C88" s="1"/>
      <c r="F88">
        <v>-42.35</v>
      </c>
      <c r="G88">
        <v>682.6</v>
      </c>
      <c r="H88" t="s">
        <v>112</v>
      </c>
    </row>
    <row r="89" spans="1:8" x14ac:dyDescent="0.25">
      <c r="A89" s="1">
        <v>41547</v>
      </c>
      <c r="B89" s="1"/>
      <c r="C89" s="1"/>
      <c r="F89">
        <v>-61.5</v>
      </c>
      <c r="G89">
        <v>724.95</v>
      </c>
      <c r="H89" t="s">
        <v>113</v>
      </c>
    </row>
    <row r="90" spans="1:8" x14ac:dyDescent="0.25">
      <c r="A90" s="1">
        <v>41547</v>
      </c>
      <c r="B90" s="1"/>
      <c r="C90" s="1"/>
      <c r="F90">
        <v>-82</v>
      </c>
      <c r="G90">
        <v>786.45</v>
      </c>
      <c r="H90" t="s">
        <v>114</v>
      </c>
    </row>
    <row r="91" spans="1:8" x14ac:dyDescent="0.25">
      <c r="A91" s="1">
        <v>41543</v>
      </c>
      <c r="B91" s="1"/>
      <c r="C91" s="1"/>
      <c r="F91">
        <v>-42.61</v>
      </c>
      <c r="G91">
        <v>868.45</v>
      </c>
      <c r="H91" t="s">
        <v>115</v>
      </c>
    </row>
    <row r="92" spans="1:8" x14ac:dyDescent="0.25">
      <c r="A92" s="1">
        <v>41542</v>
      </c>
      <c r="B92" s="1"/>
      <c r="C92" s="1"/>
      <c r="D92">
        <v>1112</v>
      </c>
      <c r="F92">
        <v>-250</v>
      </c>
      <c r="G92">
        <v>911.06</v>
      </c>
      <c r="H92" t="s">
        <v>116</v>
      </c>
    </row>
    <row r="93" spans="1:8" x14ac:dyDescent="0.25">
      <c r="A93" s="1">
        <v>41541</v>
      </c>
      <c r="B93" s="1"/>
      <c r="C93" s="1"/>
      <c r="F93">
        <v>-34.020000000000003</v>
      </c>
      <c r="G93">
        <v>1161.06</v>
      </c>
      <c r="H93" t="s">
        <v>117</v>
      </c>
    </row>
    <row r="94" spans="1:8" x14ac:dyDescent="0.25">
      <c r="A94" s="1">
        <v>41540</v>
      </c>
      <c r="B94" s="1"/>
      <c r="C94" s="1"/>
      <c r="E94">
        <v>1143.3</v>
      </c>
      <c r="G94">
        <v>1195.08</v>
      </c>
      <c r="H94" t="s">
        <v>2</v>
      </c>
    </row>
    <row r="95" spans="1:8" x14ac:dyDescent="0.25">
      <c r="A95" s="1">
        <v>41540</v>
      </c>
      <c r="B95" s="1"/>
      <c r="C95" s="1"/>
      <c r="F95">
        <v>-25</v>
      </c>
      <c r="G95">
        <v>51.78</v>
      </c>
      <c r="H95" t="s">
        <v>118</v>
      </c>
    </row>
    <row r="96" spans="1:8" x14ac:dyDescent="0.25">
      <c r="A96" s="1">
        <v>41535</v>
      </c>
      <c r="B96" s="1"/>
      <c r="C96" s="1"/>
      <c r="F96">
        <v>-21.5</v>
      </c>
      <c r="G96">
        <v>76.78</v>
      </c>
      <c r="H96" t="s">
        <v>119</v>
      </c>
    </row>
    <row r="97" spans="1:8" x14ac:dyDescent="0.25">
      <c r="A97" s="1">
        <v>41533</v>
      </c>
      <c r="B97" s="1"/>
      <c r="C97" s="1"/>
      <c r="F97">
        <v>-41.5</v>
      </c>
      <c r="G97">
        <v>98.28</v>
      </c>
      <c r="H97" t="s">
        <v>120</v>
      </c>
    </row>
    <row r="98" spans="1:8" x14ac:dyDescent="0.25">
      <c r="A98" s="1">
        <v>41533</v>
      </c>
      <c r="B98" s="1"/>
      <c r="C98" s="1"/>
      <c r="F98">
        <v>-15</v>
      </c>
      <c r="G98">
        <v>139.78</v>
      </c>
      <c r="H98" t="s">
        <v>121</v>
      </c>
    </row>
    <row r="99" spans="1:8" x14ac:dyDescent="0.25">
      <c r="A99" s="1">
        <v>41530</v>
      </c>
      <c r="B99" s="1"/>
      <c r="C99" s="1"/>
      <c r="F99">
        <v>-30</v>
      </c>
      <c r="G99">
        <v>154.78</v>
      </c>
      <c r="H99" t="s">
        <v>122</v>
      </c>
    </row>
    <row r="100" spans="1:8" x14ac:dyDescent="0.25">
      <c r="A100" s="1">
        <v>41529</v>
      </c>
      <c r="B100" s="1"/>
      <c r="C100" s="1"/>
      <c r="F100">
        <v>-50</v>
      </c>
      <c r="G100">
        <v>184.78</v>
      </c>
      <c r="H100" t="s">
        <v>123</v>
      </c>
    </row>
    <row r="101" spans="1:8" x14ac:dyDescent="0.25">
      <c r="A101" s="1">
        <v>41527</v>
      </c>
      <c r="B101" s="1"/>
      <c r="C101" s="1"/>
      <c r="F101">
        <v>-30.54</v>
      </c>
      <c r="G101">
        <v>234.78</v>
      </c>
      <c r="H101" t="s">
        <v>124</v>
      </c>
    </row>
    <row r="102" spans="1:8" x14ac:dyDescent="0.25">
      <c r="A102" s="1">
        <v>41526</v>
      </c>
      <c r="B102" s="1"/>
      <c r="C102" s="1"/>
      <c r="F102">
        <v>-25</v>
      </c>
      <c r="G102">
        <v>265.32</v>
      </c>
      <c r="H102" t="s">
        <v>125</v>
      </c>
    </row>
    <row r="103" spans="1:8" x14ac:dyDescent="0.25">
      <c r="A103" s="1">
        <v>41526</v>
      </c>
      <c r="B103" s="1"/>
      <c r="C103" s="1"/>
      <c r="F103">
        <v>-37.61</v>
      </c>
      <c r="G103">
        <v>290.32</v>
      </c>
      <c r="H103" t="s">
        <v>126</v>
      </c>
    </row>
    <row r="104" spans="1:8" x14ac:dyDescent="0.25">
      <c r="A104" s="1">
        <v>41522</v>
      </c>
      <c r="B104" s="1"/>
      <c r="C104" s="1"/>
      <c r="F104">
        <v>-41.5</v>
      </c>
      <c r="G104">
        <v>327.93</v>
      </c>
      <c r="H104" t="s">
        <v>127</v>
      </c>
    </row>
    <row r="105" spans="1:8" x14ac:dyDescent="0.25">
      <c r="A105" s="1">
        <v>41521</v>
      </c>
      <c r="B105" s="1"/>
      <c r="C105" s="1"/>
      <c r="F105">
        <v>-103.58</v>
      </c>
      <c r="G105">
        <v>369.43</v>
      </c>
      <c r="H105" t="s">
        <v>128</v>
      </c>
    </row>
    <row r="106" spans="1:8" x14ac:dyDescent="0.25">
      <c r="A106" s="1">
        <v>41521</v>
      </c>
      <c r="B106" s="1"/>
      <c r="C106" s="1"/>
      <c r="F106">
        <v>-8.8000000000000007</v>
      </c>
      <c r="G106">
        <v>473.01</v>
      </c>
      <c r="H106" t="s">
        <v>129</v>
      </c>
    </row>
    <row r="107" spans="1:8" x14ac:dyDescent="0.25">
      <c r="A107" s="1">
        <v>41520</v>
      </c>
      <c r="B107" s="1"/>
      <c r="C107" s="1"/>
      <c r="F107">
        <v>-13.98</v>
      </c>
      <c r="G107">
        <v>481.81</v>
      </c>
      <c r="H107" t="s">
        <v>130</v>
      </c>
    </row>
    <row r="108" spans="1:8" x14ac:dyDescent="0.25">
      <c r="A108" s="1">
        <v>41520</v>
      </c>
      <c r="B108" s="1"/>
      <c r="C108" s="1"/>
      <c r="F108">
        <v>-40</v>
      </c>
      <c r="G108">
        <v>495.79</v>
      </c>
      <c r="H108" t="s">
        <v>131</v>
      </c>
    </row>
    <row r="109" spans="1:8" x14ac:dyDescent="0.25">
      <c r="A109" s="1">
        <v>41520</v>
      </c>
      <c r="B109" s="1"/>
      <c r="C109" s="1"/>
      <c r="F109">
        <v>-36.6</v>
      </c>
      <c r="G109">
        <v>535.79</v>
      </c>
      <c r="H109" t="s">
        <v>132</v>
      </c>
    </row>
    <row r="110" spans="1:8" x14ac:dyDescent="0.25">
      <c r="A110" s="1">
        <v>41520</v>
      </c>
      <c r="B110" s="1"/>
      <c r="C110" s="1"/>
      <c r="F110">
        <v>-41.5</v>
      </c>
      <c r="G110">
        <v>572.39</v>
      </c>
      <c r="H110" t="s">
        <v>133</v>
      </c>
    </row>
    <row r="111" spans="1:8" x14ac:dyDescent="0.25">
      <c r="A111" s="1">
        <v>41520</v>
      </c>
      <c r="B111" s="1"/>
      <c r="C111" s="1"/>
      <c r="F111">
        <v>-4.5</v>
      </c>
      <c r="G111">
        <v>613.89</v>
      </c>
      <c r="H111" t="s">
        <v>20</v>
      </c>
    </row>
    <row r="112" spans="1:8" x14ac:dyDescent="0.25">
      <c r="A112" s="1">
        <v>41514</v>
      </c>
      <c r="B112" s="1"/>
      <c r="C112" s="1"/>
      <c r="F112">
        <v>-82</v>
      </c>
      <c r="G112">
        <v>618.39</v>
      </c>
      <c r="H112" t="s">
        <v>134</v>
      </c>
    </row>
    <row r="113" spans="1:8" x14ac:dyDescent="0.25">
      <c r="A113" s="1">
        <v>41512</v>
      </c>
      <c r="B113" s="1"/>
      <c r="C113" s="1"/>
      <c r="F113">
        <v>-22.75</v>
      </c>
      <c r="G113">
        <v>700.39</v>
      </c>
      <c r="H113" t="s">
        <v>135</v>
      </c>
    </row>
    <row r="114" spans="1:8" x14ac:dyDescent="0.25">
      <c r="A114" s="1">
        <v>41512</v>
      </c>
      <c r="B114" s="1"/>
      <c r="C114" s="1"/>
      <c r="F114">
        <v>-200</v>
      </c>
      <c r="G114">
        <v>723.14</v>
      </c>
      <c r="H114" t="s">
        <v>136</v>
      </c>
    </row>
    <row r="115" spans="1:8" x14ac:dyDescent="0.25">
      <c r="A115" s="1">
        <v>41512</v>
      </c>
      <c r="B115" s="1"/>
      <c r="C115" s="1"/>
      <c r="F115">
        <v>-27.13</v>
      </c>
      <c r="G115">
        <v>923.14</v>
      </c>
      <c r="H115" t="s">
        <v>137</v>
      </c>
    </row>
    <row r="116" spans="1:8" x14ac:dyDescent="0.25">
      <c r="A116" s="1">
        <v>41512</v>
      </c>
      <c r="B116" s="1"/>
      <c r="C116" s="1"/>
      <c r="F116">
        <v>-21.32</v>
      </c>
      <c r="G116">
        <v>950.27</v>
      </c>
      <c r="H116" t="s">
        <v>138</v>
      </c>
    </row>
    <row r="117" spans="1:8" x14ac:dyDescent="0.25">
      <c r="A117" s="1">
        <v>41512</v>
      </c>
      <c r="B117" s="1"/>
      <c r="C117" s="1"/>
      <c r="F117">
        <v>-22</v>
      </c>
      <c r="G117">
        <v>971.59</v>
      </c>
      <c r="H117" t="s">
        <v>139</v>
      </c>
    </row>
    <row r="118" spans="1:8" x14ac:dyDescent="0.25">
      <c r="A118" s="1">
        <v>41512</v>
      </c>
      <c r="B118" s="1"/>
      <c r="C118" s="1"/>
      <c r="F118">
        <v>-62</v>
      </c>
      <c r="G118">
        <v>993.59</v>
      </c>
      <c r="H118" t="s">
        <v>140</v>
      </c>
    </row>
    <row r="119" spans="1:8" x14ac:dyDescent="0.25">
      <c r="A119" s="1">
        <v>41509</v>
      </c>
      <c r="B119" s="1"/>
      <c r="C119" s="1"/>
      <c r="E119">
        <v>761.8</v>
      </c>
      <c r="G119">
        <v>1055.5899999999999</v>
      </c>
      <c r="H119" t="s">
        <v>2</v>
      </c>
    </row>
    <row r="120" spans="1:8" x14ac:dyDescent="0.25">
      <c r="A120" s="1">
        <v>41509</v>
      </c>
      <c r="B120" s="1"/>
      <c r="C120" s="1"/>
      <c r="F120">
        <v>-25</v>
      </c>
      <c r="G120">
        <v>293.79000000000002</v>
      </c>
      <c r="H120" t="s">
        <v>141</v>
      </c>
    </row>
    <row r="121" spans="1:8" x14ac:dyDescent="0.25">
      <c r="A121" s="1">
        <v>41508</v>
      </c>
      <c r="B121" s="1"/>
      <c r="C121" s="1"/>
      <c r="E121">
        <v>89.6</v>
      </c>
      <c r="G121">
        <v>318.79000000000002</v>
      </c>
      <c r="H121" t="s">
        <v>2</v>
      </c>
    </row>
    <row r="122" spans="1:8" x14ac:dyDescent="0.25">
      <c r="A122" s="1">
        <v>41508</v>
      </c>
      <c r="B122" s="1"/>
      <c r="C122" s="1"/>
      <c r="F122">
        <v>-40</v>
      </c>
      <c r="G122">
        <v>229.19</v>
      </c>
      <c r="H122" t="s">
        <v>142</v>
      </c>
    </row>
    <row r="123" spans="1:8" x14ac:dyDescent="0.25">
      <c r="A123" s="1">
        <v>41507</v>
      </c>
      <c r="B123" s="1"/>
      <c r="C123" s="1"/>
      <c r="F123">
        <v>-61.5</v>
      </c>
      <c r="G123">
        <v>269.19</v>
      </c>
      <c r="H123" t="s">
        <v>143</v>
      </c>
    </row>
    <row r="124" spans="1:8" x14ac:dyDescent="0.25">
      <c r="A124" s="1">
        <v>41506</v>
      </c>
      <c r="B124" s="1"/>
      <c r="C124" s="1"/>
      <c r="F124">
        <v>-15</v>
      </c>
      <c r="G124">
        <v>330.69</v>
      </c>
      <c r="H124" t="s">
        <v>144</v>
      </c>
    </row>
    <row r="125" spans="1:8" x14ac:dyDescent="0.25">
      <c r="A125" s="1">
        <v>41505</v>
      </c>
      <c r="B125" s="1"/>
      <c r="C125" s="1"/>
      <c r="F125">
        <v>-25</v>
      </c>
      <c r="G125">
        <v>345.69</v>
      </c>
      <c r="H125" t="s">
        <v>145</v>
      </c>
    </row>
    <row r="126" spans="1:8" x14ac:dyDescent="0.25">
      <c r="A126" s="1">
        <v>41505</v>
      </c>
      <c r="B126" s="1"/>
      <c r="C126" s="1"/>
      <c r="F126">
        <v>-41</v>
      </c>
      <c r="G126">
        <v>370.69</v>
      </c>
      <c r="H126" t="s">
        <v>146</v>
      </c>
    </row>
    <row r="127" spans="1:8" x14ac:dyDescent="0.25">
      <c r="A127" s="1">
        <v>41505</v>
      </c>
      <c r="B127" s="1"/>
      <c r="C127" s="1"/>
      <c r="F127">
        <v>-51.5</v>
      </c>
      <c r="G127">
        <v>411.69</v>
      </c>
      <c r="H127" t="s">
        <v>147</v>
      </c>
    </row>
    <row r="128" spans="1:8" x14ac:dyDescent="0.25">
      <c r="A128" s="1">
        <v>41505</v>
      </c>
      <c r="B128" s="1"/>
      <c r="C128" s="1"/>
      <c r="F128">
        <v>-12.94</v>
      </c>
      <c r="G128">
        <v>463.19</v>
      </c>
      <c r="H128" t="s">
        <v>148</v>
      </c>
    </row>
    <row r="129" spans="1:8" x14ac:dyDescent="0.25">
      <c r="A129" s="1">
        <v>41501</v>
      </c>
      <c r="B129" s="1"/>
      <c r="C129" s="1"/>
      <c r="E129">
        <v>375</v>
      </c>
      <c r="G129">
        <v>476.13</v>
      </c>
      <c r="H129" t="s">
        <v>2</v>
      </c>
    </row>
    <row r="130" spans="1:8" x14ac:dyDescent="0.25">
      <c r="A130" s="1">
        <v>41499</v>
      </c>
      <c r="B130" s="1"/>
      <c r="C130" s="1"/>
      <c r="F130">
        <v>-30</v>
      </c>
      <c r="G130">
        <v>101.13</v>
      </c>
      <c r="H130" t="s">
        <v>149</v>
      </c>
    </row>
    <row r="131" spans="1:8" x14ac:dyDescent="0.25">
      <c r="A131" s="1">
        <v>41499</v>
      </c>
      <c r="B131" s="1"/>
      <c r="C131" s="1"/>
      <c r="F131">
        <v>-34.74</v>
      </c>
      <c r="G131">
        <v>131.13</v>
      </c>
      <c r="H131" t="s">
        <v>150</v>
      </c>
    </row>
    <row r="132" spans="1:8" x14ac:dyDescent="0.25">
      <c r="A132" s="1">
        <v>41498</v>
      </c>
      <c r="B132" s="1"/>
      <c r="C132" s="1"/>
      <c r="F132">
        <v>-32.020000000000003</v>
      </c>
      <c r="G132">
        <v>165.87</v>
      </c>
      <c r="H132" t="s">
        <v>151</v>
      </c>
    </row>
    <row r="133" spans="1:8" x14ac:dyDescent="0.25">
      <c r="A133" s="1">
        <v>41498</v>
      </c>
      <c r="B133" s="1"/>
      <c r="C133" s="1"/>
      <c r="F133">
        <v>-50</v>
      </c>
      <c r="G133">
        <v>197.89</v>
      </c>
      <c r="H133" t="s">
        <v>152</v>
      </c>
    </row>
    <row r="134" spans="1:8" x14ac:dyDescent="0.25">
      <c r="A134" s="1">
        <v>41498</v>
      </c>
      <c r="B134" s="1"/>
      <c r="C134" s="1"/>
      <c r="F134">
        <v>-51.5</v>
      </c>
      <c r="G134">
        <v>247.89</v>
      </c>
      <c r="H134" t="s">
        <v>153</v>
      </c>
    </row>
    <row r="135" spans="1:8" x14ac:dyDescent="0.25">
      <c r="A135" s="1">
        <v>41495</v>
      </c>
      <c r="B135" s="1"/>
      <c r="C135" s="1"/>
      <c r="F135">
        <v>-36.35</v>
      </c>
      <c r="G135">
        <v>299.39</v>
      </c>
      <c r="H135" t="s">
        <v>154</v>
      </c>
    </row>
    <row r="136" spans="1:8" x14ac:dyDescent="0.25">
      <c r="A136" s="1">
        <v>41495</v>
      </c>
      <c r="B136" s="1"/>
      <c r="C136" s="1"/>
      <c r="F136">
        <v>-62</v>
      </c>
      <c r="G136">
        <v>335.74</v>
      </c>
      <c r="H136" t="s">
        <v>155</v>
      </c>
    </row>
    <row r="137" spans="1:8" x14ac:dyDescent="0.25">
      <c r="A137" s="1">
        <v>41494</v>
      </c>
      <c r="B137" s="1"/>
      <c r="C137" s="1"/>
      <c r="F137">
        <v>-61.75</v>
      </c>
      <c r="G137">
        <v>397.74</v>
      </c>
      <c r="H137" t="s">
        <v>156</v>
      </c>
    </row>
    <row r="138" spans="1:8" x14ac:dyDescent="0.25">
      <c r="A138" s="1">
        <v>41493</v>
      </c>
      <c r="B138" s="1"/>
      <c r="C138" s="1"/>
      <c r="F138">
        <v>-65</v>
      </c>
      <c r="G138">
        <v>459.49</v>
      </c>
      <c r="H138" t="s">
        <v>157</v>
      </c>
    </row>
    <row r="139" spans="1:8" x14ac:dyDescent="0.25">
      <c r="A139" s="1">
        <v>41491</v>
      </c>
      <c r="B139" s="1"/>
      <c r="C139" s="1"/>
      <c r="F139">
        <v>-25</v>
      </c>
      <c r="G139">
        <v>524.49</v>
      </c>
      <c r="H139" t="s">
        <v>158</v>
      </c>
    </row>
    <row r="140" spans="1:8" x14ac:dyDescent="0.25">
      <c r="A140" s="1">
        <v>41491</v>
      </c>
      <c r="B140" s="1"/>
      <c r="C140" s="1"/>
      <c r="F140">
        <v>-40</v>
      </c>
      <c r="G140">
        <v>549.49</v>
      </c>
      <c r="H140" t="s">
        <v>159</v>
      </c>
    </row>
    <row r="141" spans="1:8" x14ac:dyDescent="0.25">
      <c r="A141" s="1">
        <v>41491</v>
      </c>
      <c r="B141" s="1"/>
      <c r="C141" s="1"/>
      <c r="F141">
        <v>-41.81</v>
      </c>
      <c r="G141">
        <v>589.49</v>
      </c>
      <c r="H141" t="s">
        <v>160</v>
      </c>
    </row>
    <row r="142" spans="1:8" x14ac:dyDescent="0.25">
      <c r="A142" s="1">
        <v>41491</v>
      </c>
      <c r="B142" s="1"/>
      <c r="C142" s="1"/>
      <c r="F142">
        <v>-41.75</v>
      </c>
      <c r="G142">
        <v>631.29999999999995</v>
      </c>
      <c r="H142" t="s">
        <v>161</v>
      </c>
    </row>
    <row r="143" spans="1:8" x14ac:dyDescent="0.25">
      <c r="A143" s="1">
        <v>41487</v>
      </c>
      <c r="B143" s="1"/>
      <c r="C143" s="1"/>
      <c r="F143">
        <v>-13.98</v>
      </c>
      <c r="G143">
        <v>673.05</v>
      </c>
      <c r="H143" t="s">
        <v>162</v>
      </c>
    </row>
    <row r="144" spans="1:8" x14ac:dyDescent="0.25">
      <c r="A144" s="1">
        <v>41487</v>
      </c>
      <c r="B144" s="1"/>
      <c r="C144" s="1"/>
      <c r="F144">
        <v>-45.99</v>
      </c>
      <c r="G144">
        <v>687.03</v>
      </c>
      <c r="H144" t="s">
        <v>163</v>
      </c>
    </row>
    <row r="145" spans="1:8" x14ac:dyDescent="0.25">
      <c r="A145" s="1">
        <v>41487</v>
      </c>
      <c r="B145" s="1"/>
      <c r="C145" s="1"/>
      <c r="F145">
        <v>-3.5</v>
      </c>
      <c r="G145">
        <v>733.02</v>
      </c>
      <c r="H145" t="s">
        <v>20</v>
      </c>
    </row>
    <row r="146" spans="1:8" x14ac:dyDescent="0.25">
      <c r="A146" s="1">
        <v>41485</v>
      </c>
      <c r="B146" s="1"/>
      <c r="C146" s="1"/>
      <c r="F146">
        <v>-62</v>
      </c>
      <c r="G146">
        <v>736.52</v>
      </c>
      <c r="H146" t="s">
        <v>164</v>
      </c>
    </row>
    <row r="147" spans="1:8" x14ac:dyDescent="0.25">
      <c r="A147" s="1">
        <v>41484</v>
      </c>
      <c r="B147" s="1"/>
      <c r="C147" s="1"/>
      <c r="F147">
        <v>-24</v>
      </c>
      <c r="G147">
        <v>798.52</v>
      </c>
      <c r="H147" t="s">
        <v>165</v>
      </c>
    </row>
    <row r="148" spans="1:8" x14ac:dyDescent="0.25">
      <c r="A148" s="1">
        <v>41484</v>
      </c>
      <c r="B148" s="1"/>
      <c r="C148" s="1"/>
      <c r="F148">
        <v>-34.01</v>
      </c>
      <c r="G148">
        <v>822.52</v>
      </c>
      <c r="H148" t="s">
        <v>166</v>
      </c>
    </row>
    <row r="149" spans="1:8" x14ac:dyDescent="0.25">
      <c r="A149" s="1">
        <v>41484</v>
      </c>
      <c r="B149" s="1"/>
      <c r="C149" s="1"/>
      <c r="F149">
        <v>-35.299999999999997</v>
      </c>
      <c r="G149">
        <v>856.53</v>
      </c>
      <c r="H149" t="s">
        <v>167</v>
      </c>
    </row>
    <row r="150" spans="1:8" x14ac:dyDescent="0.25">
      <c r="A150" s="1">
        <v>41484</v>
      </c>
      <c r="B150" s="1"/>
      <c r="C150" s="1"/>
      <c r="F150">
        <v>-40</v>
      </c>
      <c r="G150">
        <v>891.83</v>
      </c>
      <c r="H150" t="s">
        <v>168</v>
      </c>
    </row>
    <row r="151" spans="1:8" x14ac:dyDescent="0.25">
      <c r="A151" s="1">
        <v>41484</v>
      </c>
      <c r="B151" s="1"/>
      <c r="C151" s="1"/>
      <c r="F151">
        <v>-42</v>
      </c>
      <c r="G151">
        <v>931.83</v>
      </c>
      <c r="H151" t="s">
        <v>169</v>
      </c>
    </row>
    <row r="152" spans="1:8" x14ac:dyDescent="0.25">
      <c r="A152" s="1">
        <v>41484</v>
      </c>
      <c r="B152" s="1"/>
      <c r="C152" s="1"/>
      <c r="F152">
        <v>-51.5</v>
      </c>
      <c r="G152">
        <v>973.83</v>
      </c>
      <c r="H152" t="s">
        <v>170</v>
      </c>
    </row>
    <row r="153" spans="1:8" x14ac:dyDescent="0.25">
      <c r="A153" s="1">
        <v>41481</v>
      </c>
      <c r="B153" s="1"/>
      <c r="C153" s="1"/>
      <c r="E153">
        <v>725.72</v>
      </c>
      <c r="G153">
        <v>1025.33</v>
      </c>
      <c r="H153" t="s">
        <v>2</v>
      </c>
    </row>
    <row r="154" spans="1:8" x14ac:dyDescent="0.25">
      <c r="A154" s="1">
        <v>41481</v>
      </c>
      <c r="B154" s="1"/>
      <c r="C154" s="1"/>
      <c r="F154">
        <v>-30</v>
      </c>
      <c r="G154">
        <v>299.61</v>
      </c>
      <c r="H154" t="s">
        <v>171</v>
      </c>
    </row>
    <row r="155" spans="1:8" x14ac:dyDescent="0.25">
      <c r="A155" s="1">
        <v>41481</v>
      </c>
      <c r="B155" s="1"/>
      <c r="C155" s="1"/>
      <c r="F155">
        <v>-37.08</v>
      </c>
      <c r="G155">
        <v>329.61</v>
      </c>
      <c r="H155" t="s">
        <v>172</v>
      </c>
    </row>
    <row r="156" spans="1:8" x14ac:dyDescent="0.25">
      <c r="A156" s="1">
        <v>41480</v>
      </c>
      <c r="B156" s="1"/>
      <c r="C156" s="1"/>
      <c r="F156">
        <v>-40</v>
      </c>
      <c r="G156">
        <v>366.69</v>
      </c>
      <c r="H156" t="s">
        <v>173</v>
      </c>
    </row>
    <row r="157" spans="1:8" x14ac:dyDescent="0.25">
      <c r="A157" s="1">
        <v>41480</v>
      </c>
      <c r="B157" s="1"/>
      <c r="C157" s="1"/>
      <c r="F157">
        <v>-42.68</v>
      </c>
      <c r="G157">
        <v>406.69</v>
      </c>
      <c r="H157" t="s">
        <v>174</v>
      </c>
    </row>
    <row r="158" spans="1:8" x14ac:dyDescent="0.25">
      <c r="A158" s="1">
        <v>41479</v>
      </c>
      <c r="B158" s="1"/>
      <c r="C158" s="1"/>
      <c r="F158">
        <v>-15</v>
      </c>
      <c r="G158">
        <v>449.37</v>
      </c>
      <c r="H158" t="s">
        <v>175</v>
      </c>
    </row>
    <row r="159" spans="1:8" x14ac:dyDescent="0.25">
      <c r="A159" s="1">
        <v>41477</v>
      </c>
      <c r="B159" s="1"/>
      <c r="C159" s="1"/>
      <c r="F159">
        <v>-28.53</v>
      </c>
      <c r="G159">
        <v>464.37</v>
      </c>
      <c r="H159" t="s">
        <v>176</v>
      </c>
    </row>
    <row r="160" spans="1:8" x14ac:dyDescent="0.25">
      <c r="A160" s="1">
        <v>41477</v>
      </c>
      <c r="B160" s="1"/>
      <c r="C160" s="1"/>
      <c r="F160">
        <v>-42.11</v>
      </c>
      <c r="G160">
        <v>492.9</v>
      </c>
      <c r="H160" t="s">
        <v>177</v>
      </c>
    </row>
    <row r="161" spans="1:8" x14ac:dyDescent="0.25">
      <c r="A161" s="1">
        <v>41477</v>
      </c>
      <c r="B161" s="1"/>
      <c r="C161" s="1"/>
      <c r="F161">
        <v>-75.5</v>
      </c>
      <c r="G161">
        <v>535.01</v>
      </c>
      <c r="H161" t="s">
        <v>178</v>
      </c>
    </row>
    <row r="162" spans="1:8" x14ac:dyDescent="0.25">
      <c r="A162" s="1">
        <v>41477</v>
      </c>
      <c r="B162" s="1"/>
      <c r="C162" s="1"/>
      <c r="F162">
        <v>-103.6</v>
      </c>
      <c r="G162">
        <v>610.51</v>
      </c>
      <c r="H162" t="s">
        <v>179</v>
      </c>
    </row>
    <row r="163" spans="1:8" x14ac:dyDescent="0.25">
      <c r="A163" s="1">
        <v>41477</v>
      </c>
      <c r="B163" s="1"/>
      <c r="C163" s="1"/>
      <c r="F163">
        <v>-42</v>
      </c>
      <c r="G163">
        <v>714.11</v>
      </c>
      <c r="H163" t="s">
        <v>180</v>
      </c>
    </row>
    <row r="164" spans="1:8" x14ac:dyDescent="0.25">
      <c r="A164" s="1">
        <v>41477</v>
      </c>
      <c r="B164" s="1"/>
      <c r="C164" s="1"/>
      <c r="F164">
        <v>-102</v>
      </c>
      <c r="G164">
        <v>756.11</v>
      </c>
      <c r="H164" t="s">
        <v>181</v>
      </c>
    </row>
    <row r="165" spans="1:8" x14ac:dyDescent="0.25">
      <c r="A165" s="1">
        <v>41472</v>
      </c>
      <c r="B165" s="1"/>
      <c r="C165" s="1"/>
      <c r="E165">
        <v>760.5</v>
      </c>
      <c r="G165">
        <v>858.11</v>
      </c>
      <c r="H165" t="s">
        <v>2</v>
      </c>
    </row>
    <row r="166" spans="1:8" x14ac:dyDescent="0.25">
      <c r="A166" s="1">
        <v>41472</v>
      </c>
      <c r="B166" s="1"/>
      <c r="C166" s="1"/>
      <c r="F166">
        <v>-31.03</v>
      </c>
      <c r="G166">
        <v>97.61</v>
      </c>
      <c r="H166" t="s">
        <v>182</v>
      </c>
    </row>
    <row r="167" spans="1:8" x14ac:dyDescent="0.25">
      <c r="A167" s="1">
        <v>41472</v>
      </c>
      <c r="B167" s="1"/>
      <c r="C167" s="1"/>
      <c r="F167">
        <v>-106.99</v>
      </c>
      <c r="G167">
        <v>128.63999999999999</v>
      </c>
      <c r="H167" t="s">
        <v>183</v>
      </c>
    </row>
    <row r="168" spans="1:8" x14ac:dyDescent="0.25">
      <c r="A168" s="1">
        <v>41471</v>
      </c>
      <c r="B168" s="1"/>
      <c r="C168" s="1"/>
      <c r="F168">
        <v>-22.29</v>
      </c>
      <c r="G168">
        <v>235.63</v>
      </c>
      <c r="H168" t="s">
        <v>184</v>
      </c>
    </row>
    <row r="169" spans="1:8" x14ac:dyDescent="0.25">
      <c r="A169" s="1">
        <v>41470</v>
      </c>
      <c r="B169" s="1"/>
      <c r="C169" s="1"/>
      <c r="F169">
        <v>-30</v>
      </c>
      <c r="G169">
        <v>257.92</v>
      </c>
      <c r="H169" t="s">
        <v>185</v>
      </c>
    </row>
    <row r="170" spans="1:8" x14ac:dyDescent="0.25">
      <c r="A170" s="1">
        <v>41470</v>
      </c>
      <c r="B170" s="1"/>
      <c r="C170" s="1"/>
      <c r="F170">
        <v>-42.81</v>
      </c>
      <c r="G170">
        <v>287.92</v>
      </c>
      <c r="H170" t="s">
        <v>186</v>
      </c>
    </row>
    <row r="171" spans="1:8" x14ac:dyDescent="0.25">
      <c r="A171" s="1">
        <v>41467</v>
      </c>
      <c r="B171" s="1"/>
      <c r="C171" s="1"/>
      <c r="F171">
        <v>-50</v>
      </c>
      <c r="G171">
        <v>330.73</v>
      </c>
      <c r="H171" t="s">
        <v>187</v>
      </c>
    </row>
    <row r="172" spans="1:8" x14ac:dyDescent="0.25">
      <c r="A172" s="1">
        <v>41467</v>
      </c>
      <c r="B172" s="1"/>
      <c r="C172" s="1"/>
      <c r="F172">
        <v>-258.47000000000003</v>
      </c>
      <c r="G172">
        <v>380.73</v>
      </c>
      <c r="H172" t="s">
        <v>188</v>
      </c>
    </row>
    <row r="173" spans="1:8" x14ac:dyDescent="0.25">
      <c r="A173" s="1">
        <v>41465</v>
      </c>
      <c r="B173" s="1"/>
      <c r="C173" s="1"/>
      <c r="F173">
        <v>-23.06</v>
      </c>
      <c r="G173">
        <v>639.20000000000005</v>
      </c>
      <c r="H173" t="s">
        <v>189</v>
      </c>
    </row>
    <row r="174" spans="1:8" x14ac:dyDescent="0.25">
      <c r="A174" s="1">
        <v>41464</v>
      </c>
      <c r="B174" s="1"/>
      <c r="C174" s="1"/>
      <c r="F174">
        <v>-42</v>
      </c>
      <c r="G174">
        <v>662.26</v>
      </c>
      <c r="H174" t="s">
        <v>190</v>
      </c>
    </row>
    <row r="175" spans="1:8" x14ac:dyDescent="0.25">
      <c r="A175" s="1">
        <v>41460</v>
      </c>
      <c r="B175" s="1"/>
      <c r="C175" s="1"/>
      <c r="F175">
        <v>-40</v>
      </c>
      <c r="G175">
        <v>704.26</v>
      </c>
      <c r="H175" t="s">
        <v>191</v>
      </c>
    </row>
    <row r="176" spans="1:8" x14ac:dyDescent="0.25">
      <c r="A176" s="1">
        <v>41456</v>
      </c>
      <c r="B176" s="1"/>
      <c r="C176" s="1"/>
      <c r="F176">
        <v>-13.98</v>
      </c>
      <c r="G176">
        <v>744.26</v>
      </c>
      <c r="H176" t="s">
        <v>192</v>
      </c>
    </row>
    <row r="177" spans="1:8" x14ac:dyDescent="0.25">
      <c r="A177" s="1">
        <v>41456</v>
      </c>
      <c r="B177" s="1"/>
      <c r="C177" s="1"/>
      <c r="F177">
        <v>-14.95</v>
      </c>
      <c r="G177">
        <v>758.24</v>
      </c>
      <c r="H177" t="s">
        <v>193</v>
      </c>
    </row>
    <row r="178" spans="1:8" x14ac:dyDescent="0.25">
      <c r="A178" s="1">
        <v>41456</v>
      </c>
      <c r="B178" s="1"/>
      <c r="C178" s="1"/>
      <c r="F178">
        <v>-25</v>
      </c>
      <c r="G178">
        <v>773.19</v>
      </c>
      <c r="H178" t="s">
        <v>194</v>
      </c>
    </row>
    <row r="179" spans="1:8" x14ac:dyDescent="0.25">
      <c r="A179" s="1">
        <v>41456</v>
      </c>
      <c r="B179" s="1"/>
      <c r="C179" s="1"/>
      <c r="F179">
        <v>-53.82</v>
      </c>
      <c r="G179">
        <v>798.19</v>
      </c>
      <c r="H179" t="s">
        <v>195</v>
      </c>
    </row>
    <row r="180" spans="1:8" x14ac:dyDescent="0.25">
      <c r="A180" s="1">
        <v>41456</v>
      </c>
      <c r="B180" s="1"/>
      <c r="C180" s="1"/>
      <c r="F180">
        <v>-2</v>
      </c>
      <c r="G180">
        <v>852.01</v>
      </c>
      <c r="H180" t="s">
        <v>20</v>
      </c>
    </row>
    <row r="181" spans="1:8" x14ac:dyDescent="0.25">
      <c r="A181" s="1">
        <v>41451</v>
      </c>
      <c r="B181" s="1"/>
      <c r="C181" s="1"/>
      <c r="E181">
        <v>375</v>
      </c>
      <c r="G181">
        <v>854.01</v>
      </c>
      <c r="H181" t="s">
        <v>2</v>
      </c>
    </row>
    <row r="182" spans="1:8" x14ac:dyDescent="0.25">
      <c r="A182" s="1">
        <v>41450</v>
      </c>
      <c r="B182" s="1"/>
      <c r="C182" s="1"/>
      <c r="F182">
        <v>-50</v>
      </c>
      <c r="G182">
        <v>479.01</v>
      </c>
      <c r="H182" t="s">
        <v>196</v>
      </c>
    </row>
    <row r="183" spans="1:8" x14ac:dyDescent="0.25">
      <c r="A183" s="1">
        <v>41450</v>
      </c>
      <c r="B183" s="1"/>
      <c r="C183" s="1"/>
      <c r="F183">
        <v>-146.01</v>
      </c>
      <c r="G183">
        <v>529.01</v>
      </c>
      <c r="H183" t="s">
        <v>197</v>
      </c>
    </row>
    <row r="184" spans="1:8" x14ac:dyDescent="0.25">
      <c r="A184" s="1">
        <v>41450</v>
      </c>
      <c r="B184" s="1"/>
      <c r="C184" s="1"/>
      <c r="F184">
        <v>-101.5</v>
      </c>
      <c r="G184">
        <v>675.02</v>
      </c>
      <c r="H184" t="s">
        <v>198</v>
      </c>
    </row>
    <row r="185" spans="1:8" x14ac:dyDescent="0.25">
      <c r="A185" s="1">
        <v>41446</v>
      </c>
      <c r="B185" s="1"/>
      <c r="C185" s="1"/>
      <c r="E185">
        <v>760.5</v>
      </c>
      <c r="G185">
        <v>776.52</v>
      </c>
      <c r="H185" t="s">
        <v>2</v>
      </c>
    </row>
    <row r="186" spans="1:8" x14ac:dyDescent="0.25">
      <c r="A186" s="1">
        <v>41442</v>
      </c>
      <c r="B186" s="1"/>
      <c r="C186" s="1"/>
      <c r="F186">
        <v>-45.49</v>
      </c>
      <c r="G186">
        <v>16.02</v>
      </c>
      <c r="H186" t="s">
        <v>199</v>
      </c>
    </row>
    <row r="187" spans="1:8" x14ac:dyDescent="0.25">
      <c r="A187" s="1">
        <v>41439</v>
      </c>
      <c r="B187" s="1"/>
      <c r="C187" s="1"/>
      <c r="F187">
        <v>-15.24</v>
      </c>
      <c r="G187">
        <v>61.51</v>
      </c>
      <c r="H187" t="s">
        <v>200</v>
      </c>
    </row>
    <row r="188" spans="1:8" x14ac:dyDescent="0.25">
      <c r="A188" s="1">
        <v>41438</v>
      </c>
      <c r="B188" s="1"/>
      <c r="C188" s="1"/>
      <c r="F188">
        <v>-30</v>
      </c>
      <c r="G188">
        <v>76.75</v>
      </c>
      <c r="H188" t="s">
        <v>201</v>
      </c>
    </row>
    <row r="189" spans="1:8" x14ac:dyDescent="0.25">
      <c r="A189" s="1">
        <v>41437</v>
      </c>
      <c r="B189" s="1"/>
      <c r="C189" s="1"/>
      <c r="F189">
        <v>-50</v>
      </c>
      <c r="G189">
        <v>106.75</v>
      </c>
      <c r="H189" t="s">
        <v>202</v>
      </c>
    </row>
    <row r="190" spans="1:8" x14ac:dyDescent="0.25">
      <c r="A190" s="1">
        <v>41435</v>
      </c>
      <c r="B190" s="1"/>
      <c r="C190" s="1"/>
      <c r="F190">
        <v>-44.98</v>
      </c>
      <c r="G190">
        <v>156.75</v>
      </c>
      <c r="H190" t="s">
        <v>203</v>
      </c>
    </row>
    <row r="191" spans="1:8" x14ac:dyDescent="0.25">
      <c r="A191" s="1">
        <v>41432</v>
      </c>
      <c r="B191" s="1"/>
      <c r="C191" s="1"/>
      <c r="F191">
        <v>-41.5</v>
      </c>
      <c r="G191">
        <v>201.73</v>
      </c>
      <c r="H191" t="s">
        <v>204</v>
      </c>
    </row>
    <row r="192" spans="1:8" x14ac:dyDescent="0.25">
      <c r="A192" s="1">
        <v>41430</v>
      </c>
      <c r="B192" s="1"/>
      <c r="C192" s="1"/>
      <c r="E192">
        <v>87.04</v>
      </c>
      <c r="G192">
        <v>243.23</v>
      </c>
      <c r="H192" t="s">
        <v>2</v>
      </c>
    </row>
    <row r="193" spans="1:8" x14ac:dyDescent="0.25">
      <c r="A193" s="1">
        <v>41429</v>
      </c>
      <c r="B193" s="1"/>
      <c r="C193" s="1"/>
      <c r="F193">
        <v>-19.25</v>
      </c>
      <c r="G193">
        <v>156.19</v>
      </c>
      <c r="H193" t="s">
        <v>205</v>
      </c>
    </row>
    <row r="194" spans="1:8" x14ac:dyDescent="0.25">
      <c r="A194" s="1">
        <v>41429</v>
      </c>
      <c r="B194" s="1"/>
      <c r="C194" s="1"/>
      <c r="F194">
        <v>-81.5</v>
      </c>
      <c r="G194">
        <v>175.44</v>
      </c>
      <c r="H194" t="s">
        <v>206</v>
      </c>
    </row>
    <row r="195" spans="1:8" x14ac:dyDescent="0.25">
      <c r="A195" s="1">
        <v>41428</v>
      </c>
      <c r="B195" s="1"/>
      <c r="C195" s="1"/>
      <c r="F195">
        <v>-13.98</v>
      </c>
      <c r="G195">
        <v>256.94</v>
      </c>
      <c r="H195" t="s">
        <v>207</v>
      </c>
    </row>
    <row r="196" spans="1:8" x14ac:dyDescent="0.25">
      <c r="A196" s="1">
        <v>41428</v>
      </c>
      <c r="B196" s="1"/>
      <c r="C196" s="1"/>
      <c r="F196">
        <v>-36.340000000000003</v>
      </c>
      <c r="G196">
        <v>270.92</v>
      </c>
      <c r="H196" t="s">
        <v>208</v>
      </c>
    </row>
    <row r="197" spans="1:8" x14ac:dyDescent="0.25">
      <c r="A197" s="1">
        <v>41428</v>
      </c>
      <c r="B197" s="1"/>
      <c r="C197" s="1"/>
      <c r="F197">
        <v>-61.25</v>
      </c>
      <c r="G197">
        <v>307.26</v>
      </c>
      <c r="H197" t="s">
        <v>209</v>
      </c>
    </row>
    <row r="198" spans="1:8" x14ac:dyDescent="0.25">
      <c r="A198" s="1">
        <v>41428</v>
      </c>
      <c r="B198" s="1"/>
      <c r="C198" s="1"/>
      <c r="F198">
        <v>-35</v>
      </c>
      <c r="G198">
        <v>368.51</v>
      </c>
      <c r="H198" t="s">
        <v>210</v>
      </c>
    </row>
    <row r="199" spans="1:8" x14ac:dyDescent="0.25">
      <c r="A199" s="1">
        <v>41428</v>
      </c>
      <c r="B199" s="1"/>
      <c r="C199" s="1"/>
      <c r="F199">
        <v>-1.5</v>
      </c>
      <c r="G199">
        <v>403.51</v>
      </c>
      <c r="H199" t="s">
        <v>20</v>
      </c>
    </row>
    <row r="200" spans="1:8" x14ac:dyDescent="0.25">
      <c r="A200" s="1">
        <v>41426</v>
      </c>
      <c r="B200" s="1"/>
      <c r="C200" s="1"/>
      <c r="F200">
        <v>-0.12</v>
      </c>
      <c r="G200">
        <v>405.01</v>
      </c>
      <c r="H200" t="s">
        <v>211</v>
      </c>
    </row>
    <row r="201" spans="1:8" x14ac:dyDescent="0.25">
      <c r="A201" s="1">
        <v>41423</v>
      </c>
      <c r="B201" s="1"/>
      <c r="C201" s="1"/>
      <c r="F201">
        <v>-7.99</v>
      </c>
      <c r="G201">
        <v>405.13</v>
      </c>
      <c r="H201" t="s">
        <v>212</v>
      </c>
    </row>
    <row r="202" spans="1:8" x14ac:dyDescent="0.25">
      <c r="A202" s="1">
        <v>41422</v>
      </c>
      <c r="B202" s="1"/>
      <c r="C202" s="1"/>
      <c r="F202">
        <v>-47.98</v>
      </c>
      <c r="G202">
        <v>413.12</v>
      </c>
      <c r="H202" t="s">
        <v>213</v>
      </c>
    </row>
    <row r="203" spans="1:8" x14ac:dyDescent="0.25">
      <c r="A203" s="1">
        <v>41422</v>
      </c>
      <c r="B203" s="1"/>
      <c r="C203" s="1"/>
      <c r="F203">
        <v>-351.5</v>
      </c>
      <c r="G203">
        <v>461.1</v>
      </c>
      <c r="H203" t="s">
        <v>214</v>
      </c>
    </row>
    <row r="204" spans="1:8" x14ac:dyDescent="0.25">
      <c r="A204" s="1">
        <v>41418</v>
      </c>
      <c r="B204" s="1"/>
      <c r="C204" s="1"/>
      <c r="E204">
        <v>375</v>
      </c>
      <c r="G204">
        <v>812.6</v>
      </c>
      <c r="H204" t="s">
        <v>2</v>
      </c>
    </row>
    <row r="205" spans="1:8" x14ac:dyDescent="0.25">
      <c r="A205" s="1">
        <v>41418</v>
      </c>
      <c r="B205" s="1"/>
      <c r="C205" s="1"/>
      <c r="D205">
        <v>1109</v>
      </c>
      <c r="F205">
        <v>-300</v>
      </c>
      <c r="G205">
        <v>437.6</v>
      </c>
      <c r="H205" t="s">
        <v>116</v>
      </c>
    </row>
    <row r="206" spans="1:8" x14ac:dyDescent="0.25">
      <c r="A206" s="1">
        <v>41416</v>
      </c>
      <c r="B206" s="1"/>
      <c r="C206" s="1"/>
      <c r="E206">
        <v>759.85</v>
      </c>
      <c r="G206">
        <v>737.6</v>
      </c>
      <c r="H206" t="s">
        <v>2</v>
      </c>
    </row>
    <row r="207" spans="1:8" x14ac:dyDescent="0.25">
      <c r="A207" s="1">
        <v>41414</v>
      </c>
      <c r="B207" s="1"/>
      <c r="C207" s="1"/>
      <c r="F207">
        <v>-15</v>
      </c>
      <c r="G207">
        <v>22.25</v>
      </c>
      <c r="H207" t="s">
        <v>215</v>
      </c>
    </row>
    <row r="208" spans="1:8" x14ac:dyDescent="0.25">
      <c r="A208" s="1">
        <v>41411</v>
      </c>
      <c r="B208" s="1"/>
      <c r="C208" s="1"/>
      <c r="F208">
        <v>-65.900000000000006</v>
      </c>
      <c r="G208">
        <v>7.25</v>
      </c>
      <c r="H208" t="s">
        <v>216</v>
      </c>
    </row>
    <row r="209" spans="1:8" x14ac:dyDescent="0.25">
      <c r="A209" s="1">
        <v>41409</v>
      </c>
      <c r="B209" s="1"/>
      <c r="C209" s="1"/>
      <c r="F209">
        <v>-15</v>
      </c>
      <c r="G209">
        <v>58.65</v>
      </c>
      <c r="H209" t="s">
        <v>217</v>
      </c>
    </row>
    <row r="210" spans="1:8" x14ac:dyDescent="0.25">
      <c r="A210" s="1">
        <v>41409</v>
      </c>
      <c r="B210" s="1"/>
      <c r="C210" s="1"/>
      <c r="F210">
        <v>-15</v>
      </c>
      <c r="G210">
        <v>73.650000000000006</v>
      </c>
      <c r="H210" t="s">
        <v>218</v>
      </c>
    </row>
    <row r="211" spans="1:8" x14ac:dyDescent="0.25">
      <c r="A211" s="1">
        <v>41409</v>
      </c>
      <c r="B211" s="1"/>
      <c r="C211" s="1"/>
      <c r="E211">
        <v>200</v>
      </c>
      <c r="G211">
        <v>88.65</v>
      </c>
      <c r="H211" t="s">
        <v>45</v>
      </c>
    </row>
    <row r="212" spans="1:8" x14ac:dyDescent="0.25">
      <c r="A212" s="1">
        <v>41408</v>
      </c>
      <c r="B212" s="1"/>
      <c r="C212" s="1"/>
      <c r="D212">
        <v>1108</v>
      </c>
      <c r="F212">
        <v>-118.45</v>
      </c>
      <c r="G212">
        <v>111.35</v>
      </c>
      <c r="H212" t="s">
        <v>49</v>
      </c>
    </row>
    <row r="213" spans="1:8" x14ac:dyDescent="0.25">
      <c r="A213" s="1">
        <v>41407</v>
      </c>
      <c r="B213" s="1"/>
      <c r="C213" s="1"/>
      <c r="F213">
        <v>-15.99</v>
      </c>
      <c r="G213">
        <v>7.1</v>
      </c>
      <c r="H213" t="s">
        <v>219</v>
      </c>
    </row>
    <row r="214" spans="1:8" x14ac:dyDescent="0.25">
      <c r="A214" s="1">
        <v>41407</v>
      </c>
      <c r="B214" s="1"/>
      <c r="C214" s="1"/>
      <c r="F214">
        <v>-30</v>
      </c>
      <c r="G214">
        <v>23.09</v>
      </c>
      <c r="H214" t="s">
        <v>220</v>
      </c>
    </row>
    <row r="215" spans="1:8" x14ac:dyDescent="0.25">
      <c r="A215" s="1">
        <v>41407</v>
      </c>
      <c r="B215" s="1"/>
      <c r="C215" s="1"/>
      <c r="F215">
        <v>-50</v>
      </c>
      <c r="G215">
        <v>53.09</v>
      </c>
      <c r="H215" t="s">
        <v>221</v>
      </c>
    </row>
    <row r="216" spans="1:8" x14ac:dyDescent="0.25">
      <c r="A216" s="1">
        <v>41402</v>
      </c>
      <c r="B216" s="1"/>
      <c r="C216" s="1"/>
      <c r="E216">
        <v>100</v>
      </c>
      <c r="G216">
        <v>103.09</v>
      </c>
      <c r="H216" t="s">
        <v>45</v>
      </c>
    </row>
    <row r="217" spans="1:8" x14ac:dyDescent="0.25">
      <c r="A217" s="1">
        <v>41401</v>
      </c>
      <c r="B217" s="1"/>
      <c r="C217" s="1"/>
      <c r="F217">
        <v>-42.29</v>
      </c>
      <c r="G217">
        <v>3.09</v>
      </c>
      <c r="H217" t="s">
        <v>222</v>
      </c>
    </row>
    <row r="218" spans="1:8" x14ac:dyDescent="0.25">
      <c r="A218" s="1">
        <v>41401</v>
      </c>
      <c r="B218" s="1"/>
      <c r="C218" s="1"/>
      <c r="F218">
        <v>-15</v>
      </c>
      <c r="G218">
        <v>45.38</v>
      </c>
      <c r="H218" t="s">
        <v>223</v>
      </c>
    </row>
    <row r="219" spans="1:8" x14ac:dyDescent="0.25">
      <c r="A219" s="1">
        <v>41401</v>
      </c>
      <c r="B219" s="1"/>
      <c r="C219" s="1"/>
      <c r="D219">
        <v>1108</v>
      </c>
      <c r="E219">
        <v>118.45</v>
      </c>
      <c r="G219">
        <v>60.38</v>
      </c>
      <c r="H219" t="s">
        <v>224</v>
      </c>
    </row>
    <row r="220" spans="1:8" x14ac:dyDescent="0.25">
      <c r="A220" s="1">
        <v>41400</v>
      </c>
      <c r="B220" s="1"/>
      <c r="C220" s="1"/>
      <c r="D220">
        <v>1108</v>
      </c>
      <c r="F220">
        <v>-118.45</v>
      </c>
      <c r="G220">
        <v>58.07</v>
      </c>
      <c r="H220" t="s">
        <v>49</v>
      </c>
    </row>
    <row r="221" spans="1:8" x14ac:dyDescent="0.25">
      <c r="A221" s="1">
        <v>41400</v>
      </c>
      <c r="B221" s="1"/>
      <c r="C221" s="1"/>
      <c r="F221">
        <v>-43.27</v>
      </c>
      <c r="G221">
        <v>60.38</v>
      </c>
      <c r="H221" t="s">
        <v>225</v>
      </c>
    </row>
    <row r="222" spans="1:8" x14ac:dyDescent="0.25">
      <c r="A222" s="1">
        <v>41400</v>
      </c>
      <c r="B222" s="1"/>
      <c r="C222" s="1"/>
      <c r="F222">
        <v>-71.58</v>
      </c>
      <c r="G222">
        <v>103.65</v>
      </c>
      <c r="H222" t="s">
        <v>226</v>
      </c>
    </row>
    <row r="223" spans="1:8" x14ac:dyDescent="0.25">
      <c r="A223" s="1">
        <v>41400</v>
      </c>
      <c r="B223" s="1"/>
      <c r="C223" s="1"/>
      <c r="F223">
        <v>-93.07</v>
      </c>
      <c r="G223">
        <v>175.23</v>
      </c>
      <c r="H223" t="s">
        <v>227</v>
      </c>
    </row>
    <row r="224" spans="1:8" x14ac:dyDescent="0.25">
      <c r="A224" s="1">
        <v>41400</v>
      </c>
      <c r="B224" s="1"/>
      <c r="C224" s="1"/>
      <c r="D224">
        <v>1111</v>
      </c>
      <c r="F224">
        <v>-1522.64</v>
      </c>
      <c r="G224">
        <v>268.3</v>
      </c>
      <c r="H224" t="s">
        <v>116</v>
      </c>
    </row>
    <row r="225" spans="1:8" x14ac:dyDescent="0.25">
      <c r="A225" s="1">
        <v>41400</v>
      </c>
      <c r="B225" s="1"/>
      <c r="C225" s="1"/>
      <c r="D225">
        <v>1110</v>
      </c>
      <c r="F225">
        <v>-1265</v>
      </c>
      <c r="G225">
        <v>1790.94</v>
      </c>
      <c r="H225" t="s">
        <v>116</v>
      </c>
    </row>
    <row r="226" spans="1:8" x14ac:dyDescent="0.25">
      <c r="A226" s="1">
        <v>41400</v>
      </c>
      <c r="B226" s="1"/>
      <c r="C226" s="1"/>
      <c r="F226">
        <v>-101.5</v>
      </c>
      <c r="G226">
        <v>3055.94</v>
      </c>
      <c r="H226" t="s">
        <v>228</v>
      </c>
    </row>
    <row r="227" spans="1:8" x14ac:dyDescent="0.25">
      <c r="A227" s="1">
        <v>41400</v>
      </c>
      <c r="B227" s="1"/>
      <c r="C227" s="1"/>
      <c r="F227">
        <v>-116.61</v>
      </c>
      <c r="G227">
        <v>3157.44</v>
      </c>
      <c r="H227" t="s">
        <v>229</v>
      </c>
    </row>
    <row r="228" spans="1:8" x14ac:dyDescent="0.25">
      <c r="A228" s="1">
        <v>41396</v>
      </c>
      <c r="B228" s="1"/>
      <c r="C228" s="1"/>
      <c r="F228">
        <v>-239</v>
      </c>
      <c r="G228">
        <v>3274.05</v>
      </c>
      <c r="H228" t="s">
        <v>230</v>
      </c>
    </row>
    <row r="229" spans="1:8" x14ac:dyDescent="0.25">
      <c r="A229" s="1">
        <v>41395</v>
      </c>
      <c r="B229" s="1"/>
      <c r="C229" s="1"/>
      <c r="F229">
        <v>-13.98</v>
      </c>
      <c r="G229">
        <v>3513.05</v>
      </c>
      <c r="H229" t="s">
        <v>231</v>
      </c>
    </row>
    <row r="230" spans="1:8" x14ac:dyDescent="0.25">
      <c r="A230" s="1">
        <v>41395</v>
      </c>
      <c r="B230" s="1"/>
      <c r="C230" s="1"/>
      <c r="F230">
        <v>-43.88</v>
      </c>
      <c r="G230">
        <v>3527.03</v>
      </c>
      <c r="H230" t="s">
        <v>232</v>
      </c>
    </row>
    <row r="231" spans="1:8" x14ac:dyDescent="0.25">
      <c r="A231" s="1">
        <v>41395</v>
      </c>
      <c r="B231" s="1"/>
      <c r="C231" s="1"/>
      <c r="F231">
        <v>-1</v>
      </c>
      <c r="G231">
        <v>3570.91</v>
      </c>
      <c r="H231" t="s">
        <v>20</v>
      </c>
    </row>
    <row r="232" spans="1:8" x14ac:dyDescent="0.25">
      <c r="A232" s="1">
        <v>41390</v>
      </c>
      <c r="B232" s="1"/>
      <c r="C232" s="1"/>
      <c r="F232">
        <v>-73.650000000000006</v>
      </c>
      <c r="G232">
        <v>3571.91</v>
      </c>
      <c r="H232" t="s">
        <v>233</v>
      </c>
    </row>
    <row r="233" spans="1:8" x14ac:dyDescent="0.25">
      <c r="A233" s="1">
        <v>41388</v>
      </c>
      <c r="B233" s="1"/>
      <c r="C233" s="1"/>
      <c r="F233">
        <v>-35</v>
      </c>
      <c r="G233">
        <v>3645.56</v>
      </c>
      <c r="H233" t="s">
        <v>234</v>
      </c>
    </row>
    <row r="234" spans="1:8" x14ac:dyDescent="0.25">
      <c r="A234" s="1">
        <v>41387</v>
      </c>
      <c r="B234" s="1"/>
      <c r="C234" s="1"/>
      <c r="E234">
        <v>3284.85</v>
      </c>
      <c r="G234">
        <v>3680.56</v>
      </c>
      <c r="H234" t="s">
        <v>2</v>
      </c>
    </row>
    <row r="235" spans="1:8" x14ac:dyDescent="0.25">
      <c r="A235" s="1">
        <v>41387</v>
      </c>
      <c r="B235" s="1"/>
      <c r="C235" s="1"/>
      <c r="F235">
        <v>-32.68</v>
      </c>
      <c r="G235">
        <v>395.71</v>
      </c>
      <c r="H235" t="s">
        <v>235</v>
      </c>
    </row>
    <row r="236" spans="1:8" x14ac:dyDescent="0.25">
      <c r="A236" s="1">
        <v>41387</v>
      </c>
      <c r="B236" s="1"/>
      <c r="C236" s="1"/>
      <c r="F236">
        <v>-101.5</v>
      </c>
      <c r="G236">
        <v>428.39</v>
      </c>
      <c r="H236" t="s">
        <v>236</v>
      </c>
    </row>
    <row r="237" spans="1:8" x14ac:dyDescent="0.25">
      <c r="A237" s="1">
        <v>41387</v>
      </c>
      <c r="B237" s="1"/>
      <c r="C237" s="1"/>
      <c r="F237">
        <v>-15</v>
      </c>
      <c r="G237">
        <v>529.89</v>
      </c>
      <c r="H237" t="s">
        <v>237</v>
      </c>
    </row>
    <row r="238" spans="1:8" x14ac:dyDescent="0.25">
      <c r="A238" s="1">
        <v>41382</v>
      </c>
      <c r="B238" s="1"/>
      <c r="C238" s="1"/>
      <c r="E238">
        <v>168.96</v>
      </c>
      <c r="G238">
        <v>544.89</v>
      </c>
      <c r="H238" t="s">
        <v>2</v>
      </c>
    </row>
    <row r="239" spans="1:8" x14ac:dyDescent="0.25">
      <c r="A239" s="1">
        <v>41382</v>
      </c>
      <c r="B239" s="1"/>
      <c r="C239" s="1"/>
      <c r="F239">
        <v>-30</v>
      </c>
      <c r="G239">
        <v>375.93</v>
      </c>
      <c r="H239" t="s">
        <v>238</v>
      </c>
    </row>
    <row r="240" spans="1:8" x14ac:dyDescent="0.25">
      <c r="A240" s="1">
        <v>41381</v>
      </c>
      <c r="B240" s="1"/>
      <c r="C240" s="1"/>
      <c r="F240">
        <v>-50</v>
      </c>
      <c r="G240">
        <v>405.93</v>
      </c>
      <c r="H240" t="s">
        <v>239</v>
      </c>
    </row>
    <row r="241" spans="1:8" x14ac:dyDescent="0.25">
      <c r="A241" s="1">
        <v>41381</v>
      </c>
      <c r="B241" s="1"/>
      <c r="C241" s="1"/>
      <c r="F241">
        <v>-77.67</v>
      </c>
      <c r="G241">
        <v>455.93</v>
      </c>
      <c r="H241" t="s">
        <v>240</v>
      </c>
    </row>
    <row r="242" spans="1:8" x14ac:dyDescent="0.25">
      <c r="A242" s="1">
        <v>41381</v>
      </c>
      <c r="B242" s="1"/>
      <c r="C242" s="1"/>
      <c r="F242">
        <v>-150</v>
      </c>
      <c r="G242">
        <v>533.6</v>
      </c>
      <c r="H242" t="s">
        <v>241</v>
      </c>
    </row>
    <row r="243" spans="1:8" x14ac:dyDescent="0.25">
      <c r="A243" s="1">
        <v>41380</v>
      </c>
      <c r="B243" s="1"/>
      <c r="C243" s="1"/>
      <c r="F243">
        <v>-61</v>
      </c>
      <c r="G243">
        <v>683.6</v>
      </c>
      <c r="H243" t="s">
        <v>242</v>
      </c>
    </row>
    <row r="244" spans="1:8" x14ac:dyDescent="0.25">
      <c r="A244" s="1">
        <v>41379</v>
      </c>
      <c r="B244" s="1"/>
      <c r="C244" s="1"/>
      <c r="F244">
        <v>-30</v>
      </c>
      <c r="G244">
        <v>744.6</v>
      </c>
      <c r="H244" t="s">
        <v>243</v>
      </c>
    </row>
    <row r="245" spans="1:8" x14ac:dyDescent="0.25">
      <c r="A245" s="1">
        <v>41379</v>
      </c>
      <c r="B245" s="1"/>
      <c r="C245" s="1"/>
      <c r="F245">
        <v>-41.06</v>
      </c>
      <c r="G245">
        <v>774.6</v>
      </c>
      <c r="H245" t="s">
        <v>244</v>
      </c>
    </row>
    <row r="246" spans="1:8" x14ac:dyDescent="0.25">
      <c r="A246" s="1">
        <v>41376</v>
      </c>
      <c r="B246" s="1"/>
      <c r="C246" s="1"/>
      <c r="F246">
        <v>-30</v>
      </c>
      <c r="G246">
        <v>815.66</v>
      </c>
      <c r="H246" t="s">
        <v>245</v>
      </c>
    </row>
    <row r="247" spans="1:8" x14ac:dyDescent="0.25">
      <c r="A247" s="1">
        <v>41376</v>
      </c>
      <c r="B247" s="1"/>
      <c r="C247" s="1"/>
      <c r="F247">
        <v>-42.75</v>
      </c>
      <c r="G247">
        <v>845.66</v>
      </c>
      <c r="H247" t="s">
        <v>246</v>
      </c>
    </row>
    <row r="248" spans="1:8" x14ac:dyDescent="0.25">
      <c r="A248" s="1">
        <v>41372</v>
      </c>
      <c r="B248" s="1"/>
      <c r="C248" s="1"/>
      <c r="F248">
        <v>-40</v>
      </c>
      <c r="G248">
        <v>888.41</v>
      </c>
      <c r="H248" t="s">
        <v>247</v>
      </c>
    </row>
    <row r="249" spans="1:8" x14ac:dyDescent="0.25">
      <c r="A249" s="1">
        <v>41372</v>
      </c>
      <c r="B249" s="1"/>
      <c r="C249" s="1"/>
      <c r="F249">
        <v>-41.99</v>
      </c>
      <c r="G249">
        <v>928.41</v>
      </c>
      <c r="H249" t="s">
        <v>248</v>
      </c>
    </row>
    <row r="250" spans="1:8" x14ac:dyDescent="0.25">
      <c r="A250" s="1">
        <v>41368</v>
      </c>
      <c r="B250" s="1"/>
      <c r="C250" s="1"/>
      <c r="F250">
        <v>-53.5</v>
      </c>
      <c r="G250">
        <v>970.4</v>
      </c>
      <c r="H250" t="s">
        <v>249</v>
      </c>
    </row>
    <row r="251" spans="1:8" x14ac:dyDescent="0.25">
      <c r="A251" s="1">
        <v>41365</v>
      </c>
      <c r="B251" s="1"/>
      <c r="C251" s="1"/>
      <c r="F251">
        <v>-13.98</v>
      </c>
      <c r="G251">
        <v>1023.9</v>
      </c>
      <c r="H251" t="s">
        <v>250</v>
      </c>
    </row>
    <row r="252" spans="1:8" x14ac:dyDescent="0.25">
      <c r="A252" s="1">
        <v>41365</v>
      </c>
      <c r="B252" s="1"/>
      <c r="C252" s="1"/>
      <c r="F252">
        <v>-43.62</v>
      </c>
      <c r="G252">
        <v>1037.8800000000001</v>
      </c>
      <c r="H252" t="s">
        <v>251</v>
      </c>
    </row>
    <row r="253" spans="1:8" x14ac:dyDescent="0.25">
      <c r="A253" s="1">
        <v>41365</v>
      </c>
      <c r="B253" s="1"/>
      <c r="C253" s="1"/>
      <c r="F253">
        <v>-2</v>
      </c>
      <c r="G253">
        <v>1081.5</v>
      </c>
      <c r="H253" t="s">
        <v>20</v>
      </c>
    </row>
    <row r="254" spans="1:8" x14ac:dyDescent="0.25">
      <c r="A254" s="1">
        <v>41361</v>
      </c>
      <c r="B254" s="1"/>
      <c r="C254" s="1"/>
      <c r="F254">
        <v>-42.65</v>
      </c>
      <c r="G254">
        <v>1083.5</v>
      </c>
      <c r="H254" t="s">
        <v>0</v>
      </c>
    </row>
    <row r="255" spans="1:8" x14ac:dyDescent="0.25">
      <c r="A255" s="1">
        <v>41361</v>
      </c>
      <c r="B255" s="1"/>
      <c r="C255" s="1"/>
      <c r="F255">
        <v>-199</v>
      </c>
      <c r="G255">
        <v>1126.1500000000001</v>
      </c>
      <c r="H255" t="s">
        <v>1</v>
      </c>
    </row>
    <row r="256" spans="1:8" x14ac:dyDescent="0.25">
      <c r="A256" s="1">
        <v>41360</v>
      </c>
      <c r="B256" s="1"/>
      <c r="C256" s="1"/>
      <c r="E256">
        <v>1013.29</v>
      </c>
      <c r="G256">
        <v>1325.15</v>
      </c>
      <c r="H256" t="s">
        <v>2</v>
      </c>
    </row>
    <row r="257" spans="1:8" x14ac:dyDescent="0.25">
      <c r="A257" s="1">
        <v>41358</v>
      </c>
      <c r="B257" s="1"/>
      <c r="C257" s="1"/>
      <c r="F257">
        <v>-51.5</v>
      </c>
      <c r="G257">
        <v>311.86</v>
      </c>
      <c r="H257" t="s">
        <v>3</v>
      </c>
    </row>
    <row r="258" spans="1:8" x14ac:dyDescent="0.25">
      <c r="A258" s="1">
        <v>41354</v>
      </c>
      <c r="B258" s="1"/>
      <c r="C258" s="1"/>
      <c r="F258">
        <v>-40</v>
      </c>
      <c r="G258">
        <v>363.36</v>
      </c>
      <c r="H258" t="s">
        <v>4</v>
      </c>
    </row>
    <row r="259" spans="1:8" x14ac:dyDescent="0.25">
      <c r="A259" s="1">
        <v>41351</v>
      </c>
      <c r="B259" s="1"/>
      <c r="C259" s="1"/>
      <c r="F259">
        <v>-30</v>
      </c>
      <c r="G259">
        <v>403.36</v>
      </c>
      <c r="H259" t="s">
        <v>5</v>
      </c>
    </row>
    <row r="260" spans="1:8" x14ac:dyDescent="0.25">
      <c r="A260" s="1">
        <v>41351</v>
      </c>
      <c r="B260" s="1"/>
      <c r="C260" s="1"/>
      <c r="F260">
        <v>-61.5</v>
      </c>
      <c r="G260">
        <v>433.36</v>
      </c>
      <c r="H260" t="s">
        <v>6</v>
      </c>
    </row>
    <row r="261" spans="1:8" x14ac:dyDescent="0.25">
      <c r="A261" s="1">
        <v>41348</v>
      </c>
      <c r="B261" s="1"/>
      <c r="C261" s="1"/>
      <c r="F261">
        <v>-42.75</v>
      </c>
      <c r="G261">
        <v>494.86</v>
      </c>
      <c r="H261" t="s">
        <v>7</v>
      </c>
    </row>
    <row r="262" spans="1:8" x14ac:dyDescent="0.25">
      <c r="A262" s="1">
        <v>41347</v>
      </c>
      <c r="B262" s="1"/>
      <c r="C262" s="1"/>
      <c r="F262">
        <v>-126.26</v>
      </c>
      <c r="G262">
        <v>537.61</v>
      </c>
      <c r="H262" t="s">
        <v>8</v>
      </c>
    </row>
    <row r="263" spans="1:8" x14ac:dyDescent="0.25">
      <c r="A263" s="1">
        <v>41347</v>
      </c>
      <c r="B263" s="1"/>
      <c r="C263" s="1"/>
      <c r="F263">
        <v>-15</v>
      </c>
      <c r="G263">
        <v>663.87</v>
      </c>
      <c r="H263" t="s">
        <v>9</v>
      </c>
    </row>
    <row r="264" spans="1:8" x14ac:dyDescent="0.25">
      <c r="A264" s="1">
        <v>41346</v>
      </c>
      <c r="B264" s="1"/>
      <c r="C264" s="1"/>
      <c r="F264">
        <v>-30</v>
      </c>
      <c r="G264">
        <v>678.87</v>
      </c>
      <c r="H264" t="s">
        <v>10</v>
      </c>
    </row>
    <row r="265" spans="1:8" x14ac:dyDescent="0.25">
      <c r="A265" s="1">
        <v>41346</v>
      </c>
      <c r="B265" s="1"/>
      <c r="C265" s="1"/>
      <c r="F265">
        <v>-30</v>
      </c>
      <c r="G265">
        <v>708.87</v>
      </c>
      <c r="H265" t="s">
        <v>11</v>
      </c>
    </row>
    <row r="266" spans="1:8" x14ac:dyDescent="0.25">
      <c r="A266" s="1">
        <v>41346</v>
      </c>
      <c r="B266" s="1"/>
      <c r="C266" s="1"/>
      <c r="F266">
        <v>-40</v>
      </c>
      <c r="G266">
        <v>738.87</v>
      </c>
      <c r="H266" t="s">
        <v>12</v>
      </c>
    </row>
    <row r="267" spans="1:8" x14ac:dyDescent="0.25">
      <c r="A267" s="1">
        <v>41346</v>
      </c>
      <c r="B267" s="1"/>
      <c r="C267" s="1"/>
      <c r="F267">
        <v>-81.25</v>
      </c>
      <c r="G267">
        <v>778.87</v>
      </c>
      <c r="H267" t="s">
        <v>13</v>
      </c>
    </row>
    <row r="268" spans="1:8" x14ac:dyDescent="0.25">
      <c r="A268" s="1">
        <v>41345</v>
      </c>
      <c r="B268" s="1"/>
      <c r="C268" s="1"/>
      <c r="F268">
        <v>-32.28</v>
      </c>
      <c r="G268">
        <v>860.12</v>
      </c>
      <c r="H268" t="s">
        <v>14</v>
      </c>
    </row>
    <row r="269" spans="1:8" x14ac:dyDescent="0.25">
      <c r="A269" s="1">
        <v>41344</v>
      </c>
      <c r="B269" s="1"/>
      <c r="C269" s="1"/>
      <c r="F269">
        <v>-50</v>
      </c>
      <c r="G269">
        <v>892.4</v>
      </c>
      <c r="H269" t="s">
        <v>15</v>
      </c>
    </row>
    <row r="270" spans="1:8" x14ac:dyDescent="0.25">
      <c r="A270" s="1">
        <v>41344</v>
      </c>
      <c r="B270" s="1"/>
      <c r="C270" s="1"/>
      <c r="F270">
        <v>-101.5</v>
      </c>
      <c r="G270">
        <v>942.4</v>
      </c>
      <c r="H270" t="s">
        <v>16</v>
      </c>
    </row>
    <row r="271" spans="1:8" x14ac:dyDescent="0.25">
      <c r="A271" s="1">
        <v>41341</v>
      </c>
      <c r="B271" s="1"/>
      <c r="C271" s="1"/>
      <c r="F271">
        <v>-483.83</v>
      </c>
      <c r="G271">
        <v>1043.9000000000001</v>
      </c>
      <c r="H271" t="s">
        <v>17</v>
      </c>
    </row>
    <row r="272" spans="1:8" x14ac:dyDescent="0.25">
      <c r="A272" s="1">
        <v>41340</v>
      </c>
      <c r="B272" s="1"/>
      <c r="C272" s="1"/>
      <c r="F272">
        <v>-65</v>
      </c>
      <c r="G272">
        <v>1527.73</v>
      </c>
      <c r="H272" t="s">
        <v>18</v>
      </c>
    </row>
    <row r="273" spans="1:8" x14ac:dyDescent="0.25">
      <c r="A273" s="1">
        <v>41338</v>
      </c>
      <c r="B273" s="1"/>
      <c r="C273" s="1"/>
      <c r="E273">
        <v>750</v>
      </c>
      <c r="G273">
        <v>1592.73</v>
      </c>
      <c r="H273" t="s">
        <v>2</v>
      </c>
    </row>
    <row r="274" spans="1:8" x14ac:dyDescent="0.25">
      <c r="A274" s="1">
        <v>41338</v>
      </c>
      <c r="B274" s="1"/>
      <c r="C274" s="1"/>
      <c r="F274">
        <v>-42.38</v>
      </c>
      <c r="G274">
        <v>842.73</v>
      </c>
      <c r="H274" t="s">
        <v>19</v>
      </c>
    </row>
    <row r="275" spans="1:8" x14ac:dyDescent="0.25">
      <c r="A275" s="1">
        <v>41334</v>
      </c>
      <c r="B275" s="1"/>
      <c r="C275" s="1"/>
      <c r="F275">
        <v>-2.5</v>
      </c>
      <c r="G275">
        <v>885.11</v>
      </c>
      <c r="H275" t="s">
        <v>20</v>
      </c>
    </row>
    <row r="276" spans="1:8" x14ac:dyDescent="0.25">
      <c r="A276" s="1">
        <v>41331</v>
      </c>
      <c r="B276" s="1"/>
      <c r="C276" s="1"/>
      <c r="E276">
        <v>759.85</v>
      </c>
      <c r="G276">
        <v>887.61</v>
      </c>
      <c r="H276" t="s">
        <v>2</v>
      </c>
    </row>
    <row r="277" spans="1:8" x14ac:dyDescent="0.25">
      <c r="A277" s="1">
        <v>41330</v>
      </c>
      <c r="B277" s="1"/>
      <c r="C277" s="1"/>
      <c r="F277">
        <v>-41.75</v>
      </c>
      <c r="G277">
        <v>127.76</v>
      </c>
      <c r="H277" t="s">
        <v>21</v>
      </c>
    </row>
    <row r="278" spans="1:8" x14ac:dyDescent="0.25">
      <c r="A278" s="1">
        <v>41326</v>
      </c>
      <c r="B278" s="1"/>
      <c r="C278" s="1"/>
      <c r="F278">
        <v>-40</v>
      </c>
      <c r="G278">
        <v>169.51</v>
      </c>
      <c r="H278" t="s">
        <v>22</v>
      </c>
    </row>
    <row r="279" spans="1:8" x14ac:dyDescent="0.25">
      <c r="A279" s="1">
        <v>41324</v>
      </c>
      <c r="B279" s="1"/>
      <c r="C279" s="1"/>
      <c r="F279">
        <v>-40.96</v>
      </c>
      <c r="G279">
        <v>209.51</v>
      </c>
      <c r="H279" t="s">
        <v>23</v>
      </c>
    </row>
    <row r="280" spans="1:8" x14ac:dyDescent="0.25">
      <c r="A280" s="1">
        <v>41320</v>
      </c>
      <c r="B280" s="1"/>
      <c r="C280" s="1"/>
      <c r="F280">
        <v>-35</v>
      </c>
      <c r="G280">
        <v>250.47</v>
      </c>
      <c r="H280" t="s">
        <v>24</v>
      </c>
    </row>
    <row r="281" spans="1:8" x14ac:dyDescent="0.25">
      <c r="A281" s="1">
        <v>41320</v>
      </c>
      <c r="B281" s="1"/>
      <c r="C281" s="1"/>
      <c r="F281">
        <v>-15</v>
      </c>
      <c r="G281">
        <v>285.47000000000003</v>
      </c>
      <c r="H281" t="s">
        <v>25</v>
      </c>
    </row>
    <row r="282" spans="1:8" x14ac:dyDescent="0.25">
      <c r="A282" s="1">
        <v>41319</v>
      </c>
      <c r="B282" s="1"/>
      <c r="C282" s="1"/>
      <c r="F282">
        <v>-101.5</v>
      </c>
      <c r="G282">
        <v>300.47000000000003</v>
      </c>
      <c r="H282" t="s">
        <v>26</v>
      </c>
    </row>
    <row r="283" spans="1:8" x14ac:dyDescent="0.25">
      <c r="A283" s="1">
        <v>41318</v>
      </c>
      <c r="B283" s="1"/>
      <c r="C283" s="1"/>
      <c r="F283">
        <v>-30</v>
      </c>
      <c r="G283">
        <v>401.97</v>
      </c>
      <c r="H283" t="s">
        <v>27</v>
      </c>
    </row>
    <row r="284" spans="1:8" x14ac:dyDescent="0.25">
      <c r="A284" s="1">
        <v>41317</v>
      </c>
      <c r="B284" s="1"/>
      <c r="C284" s="1"/>
      <c r="F284">
        <v>-40</v>
      </c>
      <c r="G284">
        <v>431.97</v>
      </c>
      <c r="H284" t="s">
        <v>28</v>
      </c>
    </row>
    <row r="285" spans="1:8" x14ac:dyDescent="0.25">
      <c r="A285" s="1">
        <v>41317</v>
      </c>
      <c r="B285" s="1"/>
      <c r="C285" s="1"/>
      <c r="F285">
        <v>-50</v>
      </c>
      <c r="G285">
        <v>471.97</v>
      </c>
      <c r="H285" t="s">
        <v>29</v>
      </c>
    </row>
    <row r="286" spans="1:8" x14ac:dyDescent="0.25">
      <c r="A286" s="1">
        <v>41317</v>
      </c>
      <c r="B286" s="1"/>
      <c r="C286" s="1"/>
      <c r="F286">
        <v>-59.33</v>
      </c>
      <c r="G286">
        <v>521.97</v>
      </c>
      <c r="H286" t="s">
        <v>30</v>
      </c>
    </row>
    <row r="287" spans="1:8" x14ac:dyDescent="0.25">
      <c r="A287" s="1">
        <v>41316</v>
      </c>
      <c r="B287" s="1"/>
      <c r="C287" s="1"/>
      <c r="F287">
        <v>-30</v>
      </c>
      <c r="G287">
        <v>581.29999999999995</v>
      </c>
      <c r="H287" t="s">
        <v>31</v>
      </c>
    </row>
    <row r="288" spans="1:8" x14ac:dyDescent="0.25">
      <c r="A288" s="1">
        <v>41316</v>
      </c>
      <c r="B288" s="1"/>
      <c r="C288" s="1"/>
      <c r="F288">
        <v>-33.6</v>
      </c>
      <c r="G288">
        <v>611.29999999999995</v>
      </c>
      <c r="H288" t="s">
        <v>32</v>
      </c>
    </row>
    <row r="289" spans="1:8" x14ac:dyDescent="0.25">
      <c r="A289" s="1">
        <v>41316</v>
      </c>
      <c r="B289" s="1"/>
      <c r="C289" s="1"/>
      <c r="F289">
        <v>-50</v>
      </c>
      <c r="G289">
        <v>644.9</v>
      </c>
      <c r="H289" t="s">
        <v>33</v>
      </c>
    </row>
    <row r="290" spans="1:8" x14ac:dyDescent="0.25">
      <c r="A290" s="1">
        <v>41316</v>
      </c>
      <c r="B290" s="1"/>
      <c r="C290" s="1"/>
      <c r="F290">
        <v>-85.4</v>
      </c>
      <c r="G290">
        <v>694.9</v>
      </c>
      <c r="H290" t="s">
        <v>34</v>
      </c>
    </row>
    <row r="291" spans="1:8" x14ac:dyDescent="0.25">
      <c r="A291" s="1">
        <v>41316</v>
      </c>
      <c r="B291" s="1"/>
      <c r="C291" s="1"/>
      <c r="F291">
        <v>-41.5</v>
      </c>
      <c r="G291">
        <v>780.3</v>
      </c>
      <c r="H291" t="s">
        <v>35</v>
      </c>
    </row>
    <row r="292" spans="1:8" x14ac:dyDescent="0.25">
      <c r="A292" s="1">
        <v>41312</v>
      </c>
      <c r="B292" s="1"/>
      <c r="C292" s="1"/>
      <c r="F292">
        <v>-81.5</v>
      </c>
      <c r="G292">
        <v>821.8</v>
      </c>
      <c r="H292" t="s">
        <v>36</v>
      </c>
    </row>
    <row r="293" spans="1:8" x14ac:dyDescent="0.25">
      <c r="A293" s="1">
        <v>41311</v>
      </c>
      <c r="B293" s="1"/>
      <c r="C293" s="1"/>
      <c r="F293">
        <v>-40</v>
      </c>
      <c r="G293">
        <v>903.3</v>
      </c>
      <c r="H293" t="s">
        <v>37</v>
      </c>
    </row>
    <row r="294" spans="1:8" x14ac:dyDescent="0.25">
      <c r="A294" s="1">
        <v>41310</v>
      </c>
      <c r="B294" s="1"/>
      <c r="C294" s="1"/>
      <c r="F294">
        <v>-32.090000000000003</v>
      </c>
      <c r="G294">
        <v>943.3</v>
      </c>
      <c r="H294" t="s">
        <v>38</v>
      </c>
    </row>
    <row r="295" spans="1:8" x14ac:dyDescent="0.25">
      <c r="A295" s="1">
        <v>41310</v>
      </c>
      <c r="B295" s="1"/>
      <c r="C295" s="1"/>
      <c r="F295">
        <v>-62.72</v>
      </c>
      <c r="G295">
        <v>975.39</v>
      </c>
      <c r="H295" t="s">
        <v>39</v>
      </c>
    </row>
    <row r="296" spans="1:8" x14ac:dyDescent="0.25">
      <c r="A296" s="1">
        <v>41310</v>
      </c>
      <c r="B296" s="1"/>
      <c r="C296" s="1"/>
      <c r="F296">
        <v>-62</v>
      </c>
      <c r="G296">
        <v>1038.1099999999999</v>
      </c>
      <c r="H296" t="s">
        <v>40</v>
      </c>
    </row>
    <row r="297" spans="1:8" x14ac:dyDescent="0.25">
      <c r="A297" s="1">
        <v>41309</v>
      </c>
      <c r="B297" s="1"/>
      <c r="C297" s="1"/>
      <c r="F297">
        <v>-169.4</v>
      </c>
      <c r="G297">
        <v>1100.1099999999999</v>
      </c>
      <c r="H297" t="s">
        <v>41</v>
      </c>
    </row>
    <row r="298" spans="1:8" x14ac:dyDescent="0.25">
      <c r="A298" s="1">
        <v>41306</v>
      </c>
      <c r="B298" s="1"/>
      <c r="C298" s="1"/>
      <c r="F298">
        <v>-0.5</v>
      </c>
      <c r="G298">
        <v>1269.51</v>
      </c>
      <c r="H298" t="s">
        <v>20</v>
      </c>
    </row>
    <row r="299" spans="1:8" x14ac:dyDescent="0.25">
      <c r="A299" s="2">
        <v>41303</v>
      </c>
      <c r="B299" s="2"/>
      <c r="C299" s="2"/>
      <c r="D299" s="3"/>
      <c r="E299" s="3"/>
      <c r="F299" s="3">
        <v>-35</v>
      </c>
      <c r="G299" s="3">
        <f t="shared" ref="G299:G318" si="1">G300+F299</f>
        <v>1270.01</v>
      </c>
      <c r="H299" s="3" t="s">
        <v>253</v>
      </c>
    </row>
    <row r="300" spans="1:8" x14ac:dyDescent="0.25">
      <c r="A300" s="2">
        <v>41297</v>
      </c>
      <c r="B300" s="2"/>
      <c r="C300" s="2"/>
      <c r="D300" s="3"/>
      <c r="E300" s="3"/>
      <c r="F300" s="3">
        <v>-50</v>
      </c>
      <c r="G300" s="3">
        <f t="shared" si="1"/>
        <v>1305.01</v>
      </c>
      <c r="H300" s="3" t="s">
        <v>252</v>
      </c>
    </row>
    <row r="301" spans="1:8" x14ac:dyDescent="0.25">
      <c r="A301" s="2">
        <v>41297</v>
      </c>
      <c r="B301" s="2"/>
      <c r="C301" s="2"/>
      <c r="D301" s="3"/>
      <c r="E301" s="3"/>
      <c r="F301" s="3">
        <v>-35</v>
      </c>
      <c r="G301" s="3">
        <f t="shared" si="1"/>
        <v>1355.01</v>
      </c>
      <c r="H301" s="3" t="s">
        <v>254</v>
      </c>
    </row>
    <row r="302" spans="1:8" x14ac:dyDescent="0.25">
      <c r="A302" s="2">
        <v>41296</v>
      </c>
      <c r="B302" s="2"/>
      <c r="C302" s="2"/>
      <c r="D302" s="3"/>
      <c r="E302" s="3"/>
      <c r="F302" s="3">
        <v>-118.76</v>
      </c>
      <c r="G302" s="3">
        <f t="shared" si="1"/>
        <v>1390.01</v>
      </c>
      <c r="H302" s="3" t="s">
        <v>255</v>
      </c>
    </row>
    <row r="303" spans="1:8" x14ac:dyDescent="0.25">
      <c r="A303" s="2">
        <v>41296</v>
      </c>
      <c r="B303" s="2"/>
      <c r="C303" s="2"/>
      <c r="D303" s="3"/>
      <c r="E303" s="3"/>
      <c r="F303" s="3">
        <v>-116.57</v>
      </c>
      <c r="G303" s="3">
        <f t="shared" si="1"/>
        <v>1508.77</v>
      </c>
      <c r="H303" s="3" t="s">
        <v>256</v>
      </c>
    </row>
    <row r="304" spans="1:8" x14ac:dyDescent="0.25">
      <c r="A304" s="2">
        <v>41292</v>
      </c>
      <c r="B304" s="2"/>
      <c r="C304" s="2"/>
      <c r="D304" s="3"/>
      <c r="E304" s="3"/>
      <c r="F304" s="3">
        <v>-41.59</v>
      </c>
      <c r="G304" s="3">
        <f t="shared" si="1"/>
        <v>1625.34</v>
      </c>
      <c r="H304" s="3" t="s">
        <v>257</v>
      </c>
    </row>
    <row r="305" spans="1:8" x14ac:dyDescent="0.25">
      <c r="A305" s="2">
        <v>41290</v>
      </c>
      <c r="B305" s="2"/>
      <c r="C305" s="2"/>
      <c r="D305" s="3"/>
      <c r="E305" s="3"/>
      <c r="F305" s="3">
        <v>-40</v>
      </c>
      <c r="G305" s="3">
        <f t="shared" si="1"/>
        <v>1666.9299999999998</v>
      </c>
      <c r="H305" s="3" t="s">
        <v>258</v>
      </c>
    </row>
    <row r="306" spans="1:8" x14ac:dyDescent="0.25">
      <c r="A306" s="2">
        <v>41288</v>
      </c>
      <c r="B306" s="2"/>
      <c r="C306" s="2"/>
      <c r="D306" s="3"/>
      <c r="E306" s="3"/>
      <c r="F306" s="3">
        <v>-41.48</v>
      </c>
      <c r="G306" s="3">
        <f t="shared" si="1"/>
        <v>1706.9299999999998</v>
      </c>
      <c r="H306" s="3" t="s">
        <v>259</v>
      </c>
    </row>
    <row r="307" spans="1:8" x14ac:dyDescent="0.25">
      <c r="A307" s="2">
        <v>41288</v>
      </c>
      <c r="B307" s="2"/>
      <c r="C307" s="2"/>
      <c r="D307" s="3"/>
      <c r="E307" s="3"/>
      <c r="F307" s="3">
        <v>1509.85</v>
      </c>
      <c r="G307" s="3">
        <f t="shared" si="1"/>
        <v>1748.4099999999999</v>
      </c>
      <c r="H307" s="3" t="s">
        <v>2</v>
      </c>
    </row>
    <row r="308" spans="1:8" x14ac:dyDescent="0.25">
      <c r="A308" s="2">
        <v>41285</v>
      </c>
      <c r="B308" s="2"/>
      <c r="C308" s="2"/>
      <c r="D308" s="3"/>
      <c r="E308" s="3"/>
      <c r="F308" s="3">
        <v>-50</v>
      </c>
      <c r="G308" s="3">
        <f t="shared" si="1"/>
        <v>238.56</v>
      </c>
      <c r="H308" s="3" t="s">
        <v>260</v>
      </c>
    </row>
    <row r="309" spans="1:8" x14ac:dyDescent="0.25">
      <c r="A309" s="2">
        <v>41285</v>
      </c>
      <c r="B309" s="2"/>
      <c r="C309" s="2"/>
      <c r="D309" s="3"/>
      <c r="E309" s="3"/>
      <c r="F309" s="3">
        <v>-39.4</v>
      </c>
      <c r="G309" s="3">
        <f t="shared" si="1"/>
        <v>288.56</v>
      </c>
      <c r="H309" s="3" t="s">
        <v>261</v>
      </c>
    </row>
    <row r="310" spans="1:8" x14ac:dyDescent="0.25">
      <c r="A310" s="2">
        <v>41285</v>
      </c>
      <c r="B310" s="2"/>
      <c r="C310" s="2"/>
      <c r="D310" s="3"/>
      <c r="E310" s="3"/>
      <c r="F310" s="3">
        <v>-39.33</v>
      </c>
      <c r="G310" s="3">
        <f t="shared" si="1"/>
        <v>327.96</v>
      </c>
      <c r="H310" s="3" t="s">
        <v>262</v>
      </c>
    </row>
    <row r="311" spans="1:8" x14ac:dyDescent="0.25">
      <c r="A311" s="2">
        <v>41285</v>
      </c>
      <c r="B311" s="2"/>
      <c r="C311" s="2"/>
      <c r="D311" s="3"/>
      <c r="E311" s="3"/>
      <c r="F311" s="3">
        <v>-30</v>
      </c>
      <c r="G311" s="3">
        <f t="shared" si="1"/>
        <v>367.28999999999996</v>
      </c>
      <c r="H311" s="3" t="s">
        <v>263</v>
      </c>
    </row>
    <row r="312" spans="1:8" x14ac:dyDescent="0.25">
      <c r="A312" s="2">
        <v>41285</v>
      </c>
      <c r="B312" s="2"/>
      <c r="C312" s="2"/>
      <c r="D312" s="3"/>
      <c r="E312" s="3"/>
      <c r="F312" s="3">
        <v>-30</v>
      </c>
      <c r="G312" s="3">
        <f t="shared" si="1"/>
        <v>397.28999999999996</v>
      </c>
      <c r="H312" s="3" t="s">
        <v>264</v>
      </c>
    </row>
    <row r="313" spans="1:8" x14ac:dyDescent="0.25">
      <c r="A313" s="2">
        <v>41285</v>
      </c>
      <c r="B313" s="2"/>
      <c r="C313" s="2"/>
      <c r="D313" s="3"/>
      <c r="E313" s="3"/>
      <c r="F313" s="3">
        <v>-15</v>
      </c>
      <c r="G313" s="3">
        <f t="shared" si="1"/>
        <v>427.28999999999996</v>
      </c>
      <c r="H313" s="3" t="s">
        <v>265</v>
      </c>
    </row>
    <row r="314" spans="1:8" x14ac:dyDescent="0.25">
      <c r="A314" s="2">
        <v>41281</v>
      </c>
      <c r="B314" s="2"/>
      <c r="C314" s="2"/>
      <c r="D314" s="3"/>
      <c r="E314" s="3"/>
      <c r="F314" s="3">
        <v>-89.98</v>
      </c>
      <c r="G314" s="3">
        <f t="shared" si="1"/>
        <v>442.28999999999996</v>
      </c>
      <c r="H314" s="3" t="s">
        <v>266</v>
      </c>
    </row>
    <row r="315" spans="1:8" x14ac:dyDescent="0.25">
      <c r="A315" s="2">
        <v>41281</v>
      </c>
      <c r="B315" s="2"/>
      <c r="C315" s="2"/>
      <c r="D315" s="3"/>
      <c r="E315" s="3"/>
      <c r="F315" s="3">
        <v>-42.13</v>
      </c>
      <c r="G315" s="3">
        <f t="shared" si="1"/>
        <v>532.27</v>
      </c>
      <c r="H315" s="3" t="s">
        <v>267</v>
      </c>
    </row>
    <row r="316" spans="1:8" x14ac:dyDescent="0.25">
      <c r="A316" s="2">
        <v>41278</v>
      </c>
      <c r="B316" s="2"/>
      <c r="C316" s="2"/>
      <c r="D316" s="3"/>
      <c r="E316" s="3"/>
      <c r="F316" s="3">
        <v>-82</v>
      </c>
      <c r="G316" s="3">
        <f t="shared" si="1"/>
        <v>574.4</v>
      </c>
      <c r="H316" s="3" t="s">
        <v>268</v>
      </c>
    </row>
    <row r="317" spans="1:8" x14ac:dyDescent="0.25">
      <c r="A317" s="2">
        <v>41276</v>
      </c>
      <c r="B317" s="2"/>
      <c r="C317" s="2"/>
      <c r="D317" s="3"/>
      <c r="E317" s="3"/>
      <c r="F317" s="3">
        <v>-45</v>
      </c>
      <c r="G317" s="3">
        <f t="shared" si="1"/>
        <v>656.4</v>
      </c>
      <c r="H317" s="3" t="s">
        <v>269</v>
      </c>
    </row>
    <row r="318" spans="1:8" x14ac:dyDescent="0.25">
      <c r="A318" s="2">
        <v>41276</v>
      </c>
      <c r="B318" s="2"/>
      <c r="C318" s="2"/>
      <c r="D318" s="3"/>
      <c r="E318" s="3"/>
      <c r="F318" s="3">
        <v>-40</v>
      </c>
      <c r="G318" s="3">
        <f t="shared" si="1"/>
        <v>701.4</v>
      </c>
      <c r="H318" s="3" t="s">
        <v>270</v>
      </c>
    </row>
    <row r="319" spans="1:8" x14ac:dyDescent="0.25">
      <c r="G319">
        <f>741.4</f>
        <v>741.4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"/>
  <sheetViews>
    <sheetView tabSelected="1" workbookViewId="0">
      <selection activeCell="A2" sqref="A2"/>
    </sheetView>
  </sheetViews>
  <sheetFormatPr defaultRowHeight="15" x14ac:dyDescent="0.25"/>
  <cols>
    <col min="1" max="1" width="10.7109375" bestFit="1" customWidth="1"/>
    <col min="2" max="3" width="10.7109375" customWidth="1"/>
    <col min="4" max="4" width="13.140625" bestFit="1" customWidth="1"/>
    <col min="5" max="5" width="8" customWidth="1"/>
    <col min="6" max="6" width="8.7109375" bestFit="1" customWidth="1"/>
    <col min="7" max="7" width="8" bestFit="1" customWidth="1"/>
    <col min="8" max="8" width="90.28515625" bestFit="1" customWidth="1"/>
  </cols>
  <sheetData>
    <row r="1" spans="1:9" x14ac:dyDescent="0.25">
      <c r="A1" t="s">
        <v>275</v>
      </c>
      <c r="B1" t="s">
        <v>276</v>
      </c>
      <c r="C1" t="s">
        <v>277</v>
      </c>
      <c r="D1" t="s">
        <v>278</v>
      </c>
      <c r="E1" t="s">
        <v>281</v>
      </c>
      <c r="F1" t="s">
        <v>280</v>
      </c>
      <c r="G1" t="s">
        <v>279</v>
      </c>
      <c r="H1" t="s">
        <v>282</v>
      </c>
      <c r="I1" t="s">
        <v>283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WISE-TRANSACTIONS-2013</vt:lpstr>
      <vt:lpstr>WISE-TRANSACTIONS-2014</vt:lpstr>
      <vt:lpstr>'WISE-TRANSACTIONS-2013'!_2013_02to03_Santander_Wise_1</vt:lpstr>
      <vt:lpstr>'WISE-TRANSACTIONS-2013'!_2013_04to05to06_Santander_Wise</vt:lpstr>
      <vt:lpstr>'WISE-TRANSACTIONS-2013'!_2013_07to08_Santander_Wise</vt:lpstr>
      <vt:lpstr>'WISE-TRANSACTIONS-2013'!_2013_09to10_Santander_Wise</vt:lpstr>
      <vt:lpstr>'WISE-TRANSACTIONS-2013'!_2013_11to12_Santander_Wise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2014-04-05T13:20:07Z</dcterms:created>
  <dcterms:modified xsi:type="dcterms:W3CDTF">2015-03-15T17:39:20Z</dcterms:modified>
</cp:coreProperties>
</file>